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4" i="1" l="1"/>
  <c r="G164" i="1"/>
  <c r="H164" i="1"/>
  <c r="I164" i="1"/>
  <c r="J164" i="1"/>
  <c r="L164" i="1"/>
  <c r="B203" i="1"/>
  <c r="A203" i="1"/>
  <c r="L202" i="1"/>
  <c r="J202" i="1"/>
  <c r="I202" i="1"/>
  <c r="H202" i="1"/>
  <c r="G202" i="1"/>
  <c r="F202" i="1"/>
  <c r="B193" i="1"/>
  <c r="A193" i="1"/>
  <c r="L192" i="1"/>
  <c r="J192" i="1"/>
  <c r="I192" i="1"/>
  <c r="H192" i="1"/>
  <c r="G192" i="1"/>
  <c r="G203" i="1" s="1"/>
  <c r="F192" i="1"/>
  <c r="B184" i="1"/>
  <c r="A184" i="1"/>
  <c r="L183" i="1"/>
  <c r="J183" i="1"/>
  <c r="I183" i="1"/>
  <c r="H183" i="1"/>
  <c r="G183" i="1"/>
  <c r="F183" i="1"/>
  <c r="B174" i="1"/>
  <c r="A174" i="1"/>
  <c r="L173" i="1"/>
  <c r="L184" i="1" s="1"/>
  <c r="J173" i="1"/>
  <c r="I173" i="1"/>
  <c r="I184" i="1" s="1"/>
  <c r="H173" i="1"/>
  <c r="H184" i="1" s="1"/>
  <c r="G173" i="1"/>
  <c r="G184" i="1" s="1"/>
  <c r="F173" i="1"/>
  <c r="B165" i="1"/>
  <c r="A165" i="1"/>
  <c r="B154" i="1"/>
  <c r="A154" i="1"/>
  <c r="L153" i="1"/>
  <c r="J153" i="1"/>
  <c r="I153" i="1"/>
  <c r="H153" i="1"/>
  <c r="G153" i="1"/>
  <c r="F153" i="1"/>
  <c r="B145" i="1"/>
  <c r="A145" i="1"/>
  <c r="L144" i="1"/>
  <c r="J144" i="1"/>
  <c r="I144" i="1"/>
  <c r="H144" i="1"/>
  <c r="G144" i="1"/>
  <c r="F144" i="1"/>
  <c r="B134" i="1"/>
  <c r="A134" i="1"/>
  <c r="L133" i="1"/>
  <c r="L145" i="1" s="1"/>
  <c r="J133" i="1"/>
  <c r="I133" i="1"/>
  <c r="H133" i="1"/>
  <c r="G133" i="1"/>
  <c r="G145" i="1" s="1"/>
  <c r="F133" i="1"/>
  <c r="B125" i="1"/>
  <c r="A125" i="1"/>
  <c r="L124" i="1"/>
  <c r="J124" i="1"/>
  <c r="I124" i="1"/>
  <c r="H124" i="1"/>
  <c r="G124" i="1"/>
  <c r="F124" i="1"/>
  <c r="B113" i="1"/>
  <c r="A113" i="1"/>
  <c r="L112" i="1"/>
  <c r="J112" i="1"/>
  <c r="I112" i="1"/>
  <c r="H112" i="1"/>
  <c r="G112" i="1"/>
  <c r="G125" i="1" s="1"/>
  <c r="F112" i="1"/>
  <c r="B104" i="1"/>
  <c r="A104" i="1"/>
  <c r="L103" i="1"/>
  <c r="J103" i="1"/>
  <c r="I103" i="1"/>
  <c r="H103" i="1"/>
  <c r="G103" i="1"/>
  <c r="F103" i="1"/>
  <c r="B94" i="1"/>
  <c r="A94" i="1"/>
  <c r="L93" i="1"/>
  <c r="J93" i="1"/>
  <c r="J104" i="1" s="1"/>
  <c r="I93" i="1"/>
  <c r="H93" i="1"/>
  <c r="G93" i="1"/>
  <c r="F93" i="1"/>
  <c r="B85" i="1"/>
  <c r="A85" i="1"/>
  <c r="L84" i="1"/>
  <c r="J84" i="1"/>
  <c r="I84" i="1"/>
  <c r="H84" i="1"/>
  <c r="G84" i="1"/>
  <c r="F84" i="1"/>
  <c r="B75" i="1"/>
  <c r="A75" i="1"/>
  <c r="L74" i="1"/>
  <c r="J74" i="1"/>
  <c r="I74" i="1"/>
  <c r="H74" i="1"/>
  <c r="G74" i="1"/>
  <c r="G85" i="1" s="1"/>
  <c r="F74" i="1"/>
  <c r="F85" i="1" s="1"/>
  <c r="B66" i="1"/>
  <c r="A66" i="1"/>
  <c r="L65" i="1"/>
  <c r="J65" i="1"/>
  <c r="I65" i="1"/>
  <c r="H65" i="1"/>
  <c r="G65" i="1"/>
  <c r="F65" i="1"/>
  <c r="B55" i="1"/>
  <c r="A55" i="1"/>
  <c r="L54" i="1"/>
  <c r="L66" i="1" s="1"/>
  <c r="J54" i="1"/>
  <c r="I54" i="1"/>
  <c r="H54" i="1"/>
  <c r="G54" i="1"/>
  <c r="G66" i="1" s="1"/>
  <c r="F54" i="1"/>
  <c r="F66" i="1" s="1"/>
  <c r="B46" i="1"/>
  <c r="A46" i="1"/>
  <c r="L45" i="1"/>
  <c r="J45" i="1"/>
  <c r="I45" i="1"/>
  <c r="H45" i="1"/>
  <c r="G45" i="1"/>
  <c r="F45" i="1"/>
  <c r="B35" i="1"/>
  <c r="A35" i="1"/>
  <c r="L34" i="1"/>
  <c r="L46" i="1" s="1"/>
  <c r="J34" i="1"/>
  <c r="J46" i="1" s="1"/>
  <c r="I34" i="1"/>
  <c r="H34" i="1"/>
  <c r="G34" i="1"/>
  <c r="G46" i="1" s="1"/>
  <c r="F34" i="1"/>
  <c r="F46" i="1" s="1"/>
  <c r="B26" i="1"/>
  <c r="A26" i="1"/>
  <c r="L25" i="1"/>
  <c r="J25" i="1"/>
  <c r="I25" i="1"/>
  <c r="H25" i="1"/>
  <c r="G25" i="1"/>
  <c r="F25" i="1"/>
  <c r="B14" i="1"/>
  <c r="A14" i="1"/>
  <c r="L13" i="1"/>
  <c r="J13" i="1"/>
  <c r="J26" i="1" s="1"/>
  <c r="I13" i="1"/>
  <c r="H13" i="1"/>
  <c r="G13" i="1"/>
  <c r="F13" i="1"/>
  <c r="I46" i="1" l="1"/>
  <c r="I26" i="1"/>
  <c r="J184" i="1"/>
  <c r="J85" i="1"/>
  <c r="F125" i="1"/>
  <c r="J125" i="1"/>
  <c r="F184" i="1"/>
  <c r="J203" i="1"/>
  <c r="F203" i="1"/>
  <c r="J145" i="1"/>
  <c r="F145" i="1"/>
  <c r="I125" i="1"/>
  <c r="G26" i="1"/>
  <c r="L26" i="1"/>
  <c r="F26" i="1"/>
  <c r="G104" i="1"/>
  <c r="L104" i="1"/>
  <c r="F104" i="1"/>
  <c r="L85" i="1"/>
  <c r="H26" i="1"/>
  <c r="L203" i="1"/>
  <c r="G165" i="1"/>
  <c r="L165" i="1"/>
  <c r="F165" i="1"/>
  <c r="J165" i="1"/>
  <c r="H145" i="1"/>
  <c r="H203" i="1"/>
  <c r="I203" i="1"/>
  <c r="L125" i="1"/>
  <c r="I104" i="1"/>
  <c r="H104" i="1"/>
  <c r="I66" i="1"/>
  <c r="J66" i="1"/>
  <c r="I165" i="1"/>
  <c r="H165" i="1"/>
  <c r="I145" i="1"/>
  <c r="H125" i="1"/>
  <c r="H85" i="1"/>
  <c r="I85" i="1"/>
  <c r="H66" i="1"/>
  <c r="H46" i="1"/>
  <c r="J204" i="1" l="1"/>
  <c r="G204" i="1"/>
  <c r="F204" i="1"/>
  <c r="L204" i="1"/>
  <c r="I204" i="1"/>
  <c r="H204" i="1"/>
</calcChain>
</file>

<file path=xl/sharedStrings.xml><?xml version="1.0" encoding="utf-8"?>
<sst xmlns="http://schemas.openxmlformats.org/spreadsheetml/2006/main" count="261" uniqueCount="61">
  <si>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</si>
  <si>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</si>
  <si>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</si>
  <si>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</si>
  <si>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</si>
  <si>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</si>
  <si>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</si>
  <si>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</si>
  <si>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</si>
  <si>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</si>
  <si>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</si>
  <si>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</si>
  <si>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</si>
  <si>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</si>
  <si>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</si>
  <si>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</si>
  <si>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</si>
  <si>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</si>
  <si>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</si>
  <si>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</si>
  <si>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</si>
  <si>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</si>
  <si>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</si>
  <si>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</si>
  <si>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</si>
  <si>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</si>
  <si>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</si>
  <si>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</si>
  <si>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</si>
  <si>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</si>
  <si>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</si>
  <si>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</si>
  <si>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</si>
  <si>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</si>
  <si>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</si>
  <si>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</si>
  <si>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</si>
  <si>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</si>
  <si>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</si>
  <si>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</si>
  <si>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Салат винегрет</t>
  </si>
  <si>
    <t>Хлеб пшеничный со сливочным маслом</t>
  </si>
  <si>
    <t>Салат овощной</t>
  </si>
  <si>
    <t>Суп тефтелевый</t>
  </si>
  <si>
    <t>Печенье</t>
  </si>
  <si>
    <t>Каша гречневая с маслом сливочным</t>
  </si>
  <si>
    <t xml:space="preserve">Хлеб пшеничный </t>
  </si>
  <si>
    <t>Чай</t>
  </si>
  <si>
    <t>Яйцо</t>
  </si>
  <si>
    <t>Вермишель отварная с подливой</t>
  </si>
  <si>
    <t>Хлеб пшеничный</t>
  </si>
  <si>
    <t>Сок натуральный</t>
  </si>
  <si>
    <t>Яйцо вареное</t>
  </si>
  <si>
    <t>Каша молочная рисовая</t>
  </si>
  <si>
    <t>Плов с куриным мясом</t>
  </si>
  <si>
    <t>Хинкал на говяжьем бульоне</t>
  </si>
  <si>
    <t>Яблоко</t>
  </si>
  <si>
    <t xml:space="preserve">Чай </t>
  </si>
  <si>
    <t>Пюре картофельное с куриной подливой</t>
  </si>
  <si>
    <t>Пирожное</t>
  </si>
  <si>
    <t>МКОУ "Зильская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</si>
</sst>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4" sqref="O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6" t="s">
        <v>60</v>
      </c>
      <c r="D1" s="67"/>
      <c r="E1" s="67"/>
      <c r="F1" s="12" t="s">
        <v>16</v>
      </c>
      <c r="G1" s="2" t="s">
        <v>17</v>
      </c>
      <c r="H1" s="68"/>
      <c r="I1" s="68"/>
      <c r="J1" s="68"/>
      <c r="K1" s="68"/>
    </row>
    <row r="2" spans="1:12" ht="17.399999999999999" x14ac:dyDescent="0.25">
      <c r="A2" s="35" t="s">
        <v>6</v>
      </c>
      <c r="C2" s="2"/>
      <c r="G2" s="2" t="s">
        <v>18</v>
      </c>
      <c r="H2" s="68"/>
      <c r="I2" s="68"/>
      <c r="J2" s="68"/>
      <c r="K2" s="6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2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2" t="s">
        <v>42</v>
      </c>
      <c r="F14" s="56">
        <v>100</v>
      </c>
      <c r="G14" s="56">
        <v>3</v>
      </c>
      <c r="H14" s="56">
        <v>4</v>
      </c>
      <c r="I14" s="60">
        <v>20</v>
      </c>
      <c r="J14" s="56">
        <v>110</v>
      </c>
      <c r="K14" s="44">
        <v>35</v>
      </c>
      <c r="L14" s="58">
        <v>7.8</v>
      </c>
    </row>
    <row r="15" spans="1:12" ht="14.4" x14ac:dyDescent="0.3">
      <c r="A15" s="23"/>
      <c r="B15" s="15"/>
      <c r="C15" s="11"/>
      <c r="D15" s="7" t="s">
        <v>27</v>
      </c>
      <c r="E15" s="6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62" t="s">
        <v>45</v>
      </c>
      <c r="F16" s="43">
        <v>200</v>
      </c>
      <c r="G16" s="43">
        <v>9</v>
      </c>
      <c r="H16" s="43">
        <v>6</v>
      </c>
      <c r="I16" s="43">
        <v>39</v>
      </c>
      <c r="J16" s="43">
        <v>143</v>
      </c>
      <c r="K16" s="44">
        <v>114</v>
      </c>
      <c r="L16" s="43">
        <v>8.5399999999999991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6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70</v>
      </c>
      <c r="G19" s="43">
        <v>1</v>
      </c>
      <c r="H19" s="43">
        <v>7</v>
      </c>
      <c r="I19" s="43">
        <v>34</v>
      </c>
      <c r="J19" s="43">
        <v>186</v>
      </c>
      <c r="K19" s="44"/>
      <c r="L19" s="43">
        <v>5.39</v>
      </c>
    </row>
    <row r="20" spans="1:12" ht="14.4" x14ac:dyDescent="0.3">
      <c r="A20" s="23"/>
      <c r="B20" s="15"/>
      <c r="C20" s="11"/>
      <c r="D20" s="7" t="s">
        <v>32</v>
      </c>
      <c r="E20" s="6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 t="s">
        <v>28</v>
      </c>
      <c r="E21" s="62" t="s">
        <v>54</v>
      </c>
      <c r="F21" s="43">
        <v>100</v>
      </c>
      <c r="G21" s="43">
        <v>16</v>
      </c>
      <c r="H21" s="43">
        <v>16</v>
      </c>
      <c r="I21" s="43">
        <v>24</v>
      </c>
      <c r="J21" s="43">
        <v>129</v>
      </c>
      <c r="K21" s="44"/>
      <c r="L21" s="43">
        <v>33.380000000000003</v>
      </c>
    </row>
    <row r="22" spans="1:12" ht="14.4" x14ac:dyDescent="0.3">
      <c r="A22" s="23"/>
      <c r="B22" s="15"/>
      <c r="C22" s="11"/>
      <c r="D22" s="6" t="s">
        <v>30</v>
      </c>
      <c r="E22" s="62" t="s">
        <v>47</v>
      </c>
      <c r="F22" s="43">
        <v>200</v>
      </c>
      <c r="G22" s="43"/>
      <c r="H22" s="43"/>
      <c r="I22" s="43">
        <v>10</v>
      </c>
      <c r="J22" s="43">
        <v>43</v>
      </c>
      <c r="K22" s="44">
        <v>261</v>
      </c>
      <c r="L22" s="43">
        <v>2.17</v>
      </c>
    </row>
    <row r="23" spans="1:12" ht="14.4" x14ac:dyDescent="0.3">
      <c r="A23" s="23"/>
      <c r="B23" s="15"/>
      <c r="C23" s="11"/>
      <c r="D23" s="6" t="s">
        <v>39</v>
      </c>
      <c r="E23" s="62" t="s">
        <v>44</v>
      </c>
      <c r="F23" s="43">
        <v>80</v>
      </c>
      <c r="G23" s="43">
        <v>1</v>
      </c>
      <c r="H23" s="43">
        <v>9</v>
      </c>
      <c r="I23" s="43">
        <v>19</v>
      </c>
      <c r="J23" s="43">
        <v>167</v>
      </c>
      <c r="K23" s="44">
        <v>65</v>
      </c>
      <c r="L23" s="43">
        <v>7.44</v>
      </c>
    </row>
    <row r="24" spans="1:12" ht="14.4" x14ac:dyDescent="0.3">
      <c r="A24" s="23"/>
      <c r="B24" s="15"/>
      <c r="C24" s="11"/>
      <c r="D24" s="6"/>
      <c r="E24" s="62" t="s">
        <v>48</v>
      </c>
      <c r="F24" s="53">
        <v>40</v>
      </c>
      <c r="G24" s="43">
        <v>5</v>
      </c>
      <c r="H24" s="43">
        <v>5</v>
      </c>
      <c r="I24" s="43"/>
      <c r="J24" s="43">
        <v>33</v>
      </c>
      <c r="K24" s="44">
        <v>143</v>
      </c>
      <c r="L24" s="43">
        <v>7.28</v>
      </c>
    </row>
    <row r="25" spans="1:12" ht="14.4" x14ac:dyDescent="0.3">
      <c r="A25" s="24"/>
      <c r="B25" s="17"/>
      <c r="C25" s="8"/>
      <c r="D25" s="18" t="s">
        <v>33</v>
      </c>
      <c r="E25" s="9"/>
      <c r="F25" s="19">
        <f>SUM(F14:F24)</f>
        <v>790</v>
      </c>
      <c r="G25" s="19">
        <f t="shared" ref="G25:J25" si="2">SUM(G14:G24)</f>
        <v>35</v>
      </c>
      <c r="H25" s="19">
        <f t="shared" si="2"/>
        <v>47</v>
      </c>
      <c r="I25" s="19">
        <f t="shared" si="2"/>
        <v>146</v>
      </c>
      <c r="J25" s="19">
        <f t="shared" si="2"/>
        <v>811</v>
      </c>
      <c r="K25" s="25"/>
      <c r="L25" s="19">
        <f t="shared" ref="L25" si="3">SUM(L14:L24)</f>
        <v>72</v>
      </c>
    </row>
    <row r="26" spans="1:12" ht="14.4" x14ac:dyDescent="0.25">
      <c r="A26" s="29">
        <f>A6</f>
        <v>1</v>
      </c>
      <c r="B26" s="30">
        <f>B6</f>
        <v>1</v>
      </c>
      <c r="C26" s="69" t="s">
        <v>4</v>
      </c>
      <c r="D26" s="70"/>
      <c r="E26" s="31"/>
      <c r="F26" s="32">
        <f>F13+F25</f>
        <v>790</v>
      </c>
      <c r="G26" s="32">
        <f t="shared" ref="G26:J26" si="4">G13+G25</f>
        <v>35</v>
      </c>
      <c r="H26" s="32">
        <f t="shared" si="4"/>
        <v>47</v>
      </c>
      <c r="I26" s="32">
        <f t="shared" si="4"/>
        <v>146</v>
      </c>
      <c r="J26" s="32">
        <f t="shared" si="4"/>
        <v>811</v>
      </c>
      <c r="K26" s="32"/>
      <c r="L26" s="32">
        <f t="shared" ref="L26" si="5">L13+L25</f>
        <v>72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4.4" x14ac:dyDescent="0.3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6"/>
      <c r="B34" s="17"/>
      <c r="C34" s="8"/>
      <c r="D34" s="18" t="s">
        <v>33</v>
      </c>
      <c r="E34" s="9"/>
      <c r="F34" s="19">
        <f>SUM(F27:F33)</f>
        <v>0</v>
      </c>
      <c r="G34" s="19">
        <f t="shared" ref="G34" si="6">SUM(G27:G33)</f>
        <v>0</v>
      </c>
      <c r="H34" s="19">
        <f t="shared" ref="H34" si="7">SUM(H27:H33)</f>
        <v>0</v>
      </c>
      <c r="I34" s="19">
        <f t="shared" ref="I34" si="8">SUM(I27:I33)</f>
        <v>0</v>
      </c>
      <c r="J34" s="19">
        <f t="shared" ref="J34:L34" si="9">SUM(J27:J33)</f>
        <v>0</v>
      </c>
      <c r="K34" s="25"/>
      <c r="L34" s="19">
        <f t="shared" si="9"/>
        <v>0</v>
      </c>
    </row>
    <row r="35" spans="1:12" ht="14.4" x14ac:dyDescent="0.3">
      <c r="A35" s="13">
        <f>A27</f>
        <v>1</v>
      </c>
      <c r="B35" s="13">
        <f>B27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28</v>
      </c>
      <c r="E37" s="42" t="s">
        <v>49</v>
      </c>
      <c r="F37" s="43">
        <v>250</v>
      </c>
      <c r="G37" s="43">
        <v>5</v>
      </c>
      <c r="H37" s="43">
        <v>9</v>
      </c>
      <c r="I37" s="43">
        <v>30</v>
      </c>
      <c r="J37" s="43">
        <v>213</v>
      </c>
      <c r="K37" s="44">
        <v>137</v>
      </c>
      <c r="L37" s="43">
        <v>38.25</v>
      </c>
    </row>
    <row r="38" spans="1:12" ht="14.4" x14ac:dyDescent="0.3">
      <c r="A38" s="14"/>
      <c r="B38" s="15"/>
      <c r="C38" s="11"/>
      <c r="D38" s="7" t="s">
        <v>29</v>
      </c>
      <c r="E38" s="42"/>
      <c r="F38" s="5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31</v>
      </c>
      <c r="E40" s="42" t="s">
        <v>50</v>
      </c>
      <c r="F40" s="43">
        <v>70</v>
      </c>
      <c r="G40" s="43">
        <v>1</v>
      </c>
      <c r="H40" s="43">
        <v>7</v>
      </c>
      <c r="I40" s="43">
        <v>34</v>
      </c>
      <c r="J40" s="43">
        <v>186</v>
      </c>
      <c r="K40" s="44"/>
      <c r="L40" s="43">
        <v>5.39</v>
      </c>
    </row>
    <row r="41" spans="1:12" ht="14.4" x14ac:dyDescent="0.3">
      <c r="A41" s="14"/>
      <c r="B41" s="15"/>
      <c r="C41" s="11"/>
      <c r="D41" s="7" t="s">
        <v>32</v>
      </c>
      <c r="E41" s="6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 t="s">
        <v>30</v>
      </c>
      <c r="E42" s="57" t="s">
        <v>51</v>
      </c>
      <c r="F42" s="43">
        <v>200</v>
      </c>
      <c r="G42" s="43">
        <v>1</v>
      </c>
      <c r="H42" s="43"/>
      <c r="I42" s="43">
        <v>12</v>
      </c>
      <c r="J42" s="43">
        <v>62</v>
      </c>
      <c r="K42" s="44">
        <v>271</v>
      </c>
      <c r="L42" s="43">
        <v>13.64</v>
      </c>
    </row>
    <row r="43" spans="1:12" ht="14.4" x14ac:dyDescent="0.3">
      <c r="A43" s="14"/>
      <c r="B43" s="15"/>
      <c r="C43" s="11"/>
      <c r="D43" s="6" t="s">
        <v>39</v>
      </c>
      <c r="E43" s="42" t="s">
        <v>44</v>
      </c>
      <c r="F43" s="43">
        <v>80</v>
      </c>
      <c r="G43" s="43">
        <v>1</v>
      </c>
      <c r="H43" s="43">
        <v>9</v>
      </c>
      <c r="I43" s="43">
        <v>19</v>
      </c>
      <c r="J43" s="43">
        <v>167</v>
      </c>
      <c r="K43" s="44">
        <v>65</v>
      </c>
      <c r="L43" s="43">
        <v>7.44</v>
      </c>
    </row>
    <row r="44" spans="1:12" ht="14.4" x14ac:dyDescent="0.3">
      <c r="A44" s="14"/>
      <c r="B44" s="15"/>
      <c r="C44" s="11"/>
      <c r="D44" s="6"/>
      <c r="E44" s="42" t="s">
        <v>52</v>
      </c>
      <c r="F44" s="53">
        <v>40</v>
      </c>
      <c r="G44" s="43">
        <v>5</v>
      </c>
      <c r="H44" s="43">
        <v>5</v>
      </c>
      <c r="I44" s="43"/>
      <c r="J44" s="43">
        <v>33</v>
      </c>
      <c r="K44" s="44">
        <v>143</v>
      </c>
      <c r="L44" s="43">
        <v>7.28</v>
      </c>
    </row>
    <row r="45" spans="1:12" ht="14.4" x14ac:dyDescent="0.3">
      <c r="A45" s="16"/>
      <c r="B45" s="17"/>
      <c r="C45" s="8"/>
      <c r="D45" s="18" t="s">
        <v>33</v>
      </c>
      <c r="E45" s="9"/>
      <c r="F45" s="19">
        <f>SUM(F35:F44)</f>
        <v>640</v>
      </c>
      <c r="G45" s="19">
        <f t="shared" ref="G45" si="10">SUM(G35:G44)</f>
        <v>13</v>
      </c>
      <c r="H45" s="19">
        <f t="shared" ref="H45" si="11">SUM(H35:H44)</f>
        <v>30</v>
      </c>
      <c r="I45" s="19">
        <f t="shared" ref="I45" si="12">SUM(I35:I44)</f>
        <v>95</v>
      </c>
      <c r="J45" s="19">
        <f t="shared" ref="J45:L45" si="13">SUM(J35:J44)</f>
        <v>661</v>
      </c>
      <c r="K45" s="25"/>
      <c r="L45" s="19">
        <f t="shared" si="13"/>
        <v>72</v>
      </c>
    </row>
    <row r="46" spans="1:12" ht="15.75" customHeight="1" x14ac:dyDescent="0.25">
      <c r="A46" s="33">
        <f>A27</f>
        <v>1</v>
      </c>
      <c r="B46" s="33">
        <f>B27</f>
        <v>2</v>
      </c>
      <c r="C46" s="69" t="s">
        <v>4</v>
      </c>
      <c r="D46" s="70"/>
      <c r="E46" s="31"/>
      <c r="F46" s="32">
        <f>F34+F45</f>
        <v>640</v>
      </c>
      <c r="G46" s="32">
        <f t="shared" ref="G46" si="14">G34+G45</f>
        <v>13</v>
      </c>
      <c r="H46" s="32">
        <f t="shared" ref="H46" si="15">H34+H45</f>
        <v>30</v>
      </c>
      <c r="I46" s="32">
        <f t="shared" ref="I46" si="16">I34+I45</f>
        <v>95</v>
      </c>
      <c r="J46" s="32">
        <f t="shared" ref="J46:L46" si="17">J34+J45</f>
        <v>661</v>
      </c>
      <c r="K46" s="32"/>
      <c r="L46" s="32">
        <f t="shared" si="17"/>
        <v>72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39"/>
      <c r="F47" s="40"/>
      <c r="G47" s="40"/>
      <c r="H47" s="40"/>
      <c r="I47" s="40"/>
      <c r="J47" s="40"/>
      <c r="K47" s="41"/>
      <c r="L47" s="40"/>
    </row>
    <row r="48" spans="1:12" ht="14.4" x14ac:dyDescent="0.3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7" t="s">
        <v>22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7" t="s">
        <v>23</v>
      </c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4"/>
      <c r="B54" s="17"/>
      <c r="C54" s="8"/>
      <c r="D54" s="18" t="s">
        <v>33</v>
      </c>
      <c r="E54" s="9"/>
      <c r="F54" s="19">
        <f>SUM(F47:F53)</f>
        <v>0</v>
      </c>
      <c r="G54" s="19">
        <f t="shared" ref="G54" si="18">SUM(G47:G53)</f>
        <v>0</v>
      </c>
      <c r="H54" s="19">
        <f t="shared" ref="H54" si="19">SUM(H47:H53)</f>
        <v>0</v>
      </c>
      <c r="I54" s="19">
        <f t="shared" ref="I54" si="20">SUM(I47:I53)</f>
        <v>0</v>
      </c>
      <c r="J54" s="19">
        <f t="shared" ref="J54:L54" si="21">SUM(J47:J53)</f>
        <v>0</v>
      </c>
      <c r="K54" s="25"/>
      <c r="L54" s="19">
        <f t="shared" si="21"/>
        <v>0</v>
      </c>
    </row>
    <row r="55" spans="1:12" ht="14.4" x14ac:dyDescent="0.3">
      <c r="A55" s="26">
        <f>A47</f>
        <v>1</v>
      </c>
      <c r="B55" s="13">
        <f>B47</f>
        <v>3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27</v>
      </c>
      <c r="E56" s="63" t="s">
        <v>55</v>
      </c>
      <c r="F56" s="56">
        <v>200</v>
      </c>
      <c r="G56" s="56">
        <v>6</v>
      </c>
      <c r="H56" s="56">
        <v>1</v>
      </c>
      <c r="I56" s="60">
        <v>25</v>
      </c>
      <c r="J56" s="56">
        <v>208</v>
      </c>
      <c r="K56" s="65">
        <v>118</v>
      </c>
      <c r="L56" s="58">
        <v>4.33</v>
      </c>
    </row>
    <row r="57" spans="1:12" ht="14.4" x14ac:dyDescent="0.3">
      <c r="A57" s="23"/>
      <c r="B57" s="15"/>
      <c r="C57" s="11"/>
      <c r="D57" s="7" t="s">
        <v>28</v>
      </c>
      <c r="E57" s="64" t="s">
        <v>53</v>
      </c>
      <c r="F57" s="53">
        <v>150</v>
      </c>
      <c r="G57" s="53">
        <v>6</v>
      </c>
      <c r="H57" s="53">
        <v>8</v>
      </c>
      <c r="I57" s="61">
        <v>24</v>
      </c>
      <c r="J57" s="53">
        <v>185</v>
      </c>
      <c r="K57" s="50"/>
      <c r="L57" s="59">
        <v>51.71</v>
      </c>
    </row>
    <row r="58" spans="1:12" ht="14.4" x14ac:dyDescent="0.3">
      <c r="A58" s="23"/>
      <c r="B58" s="15"/>
      <c r="C58" s="11"/>
      <c r="D58" s="7" t="s">
        <v>29</v>
      </c>
      <c r="E58" s="64"/>
      <c r="F58" s="53"/>
      <c r="G58" s="53"/>
      <c r="H58" s="53"/>
      <c r="I58" s="61"/>
      <c r="J58" s="53"/>
      <c r="K58" s="50"/>
      <c r="L58" s="59"/>
    </row>
    <row r="59" spans="1:12" ht="14.4" x14ac:dyDescent="0.3">
      <c r="A59" s="23"/>
      <c r="B59" s="15"/>
      <c r="C59" s="11"/>
      <c r="D59" s="7" t="s">
        <v>30</v>
      </c>
      <c r="E59" s="64"/>
      <c r="F59" s="53"/>
      <c r="G59" s="53"/>
      <c r="H59" s="53"/>
      <c r="I59" s="61"/>
      <c r="J59" s="53"/>
      <c r="K59" s="50"/>
      <c r="L59" s="59"/>
    </row>
    <row r="60" spans="1:12" ht="14.4" x14ac:dyDescent="0.3">
      <c r="A60" s="23"/>
      <c r="B60" s="15"/>
      <c r="C60" s="11"/>
      <c r="D60" s="7" t="s">
        <v>31</v>
      </c>
      <c r="E60" s="64" t="s">
        <v>50</v>
      </c>
      <c r="F60" s="53">
        <v>70</v>
      </c>
      <c r="G60" s="53">
        <v>1</v>
      </c>
      <c r="H60" s="53">
        <v>7</v>
      </c>
      <c r="I60" s="61">
        <v>34</v>
      </c>
      <c r="J60" s="53">
        <v>186</v>
      </c>
      <c r="K60" s="50"/>
      <c r="L60" s="59">
        <v>5.39</v>
      </c>
    </row>
    <row r="61" spans="1:12" ht="14.4" x14ac:dyDescent="0.3">
      <c r="A61" s="23"/>
      <c r="B61" s="15"/>
      <c r="C61" s="11"/>
      <c r="D61" s="7" t="s">
        <v>32</v>
      </c>
      <c r="E61" s="64"/>
      <c r="F61" s="53"/>
      <c r="G61" s="53"/>
      <c r="H61" s="53"/>
      <c r="I61" s="61"/>
      <c r="J61" s="53"/>
      <c r="K61" s="50"/>
      <c r="L61" s="59"/>
    </row>
    <row r="62" spans="1:12" ht="14.4" x14ac:dyDescent="0.3">
      <c r="A62" s="23"/>
      <c r="B62" s="15"/>
      <c r="C62" s="11"/>
      <c r="D62" s="6" t="s">
        <v>24</v>
      </c>
      <c r="E62" s="64" t="s">
        <v>56</v>
      </c>
      <c r="F62" s="53">
        <v>100</v>
      </c>
      <c r="G62" s="53">
        <v>11</v>
      </c>
      <c r="H62" s="53">
        <v>7</v>
      </c>
      <c r="I62" s="61">
        <v>25</v>
      </c>
      <c r="J62" s="53">
        <v>120</v>
      </c>
      <c r="K62" s="50">
        <v>143</v>
      </c>
      <c r="L62" s="59">
        <v>8.32</v>
      </c>
    </row>
    <row r="63" spans="1:12" ht="14.4" x14ac:dyDescent="0.3">
      <c r="A63" s="23"/>
      <c r="B63" s="15"/>
      <c r="C63" s="11"/>
      <c r="D63" s="6" t="s">
        <v>30</v>
      </c>
      <c r="E63" s="64" t="s">
        <v>57</v>
      </c>
      <c r="F63" s="53">
        <v>200</v>
      </c>
      <c r="G63" s="53">
        <v>0</v>
      </c>
      <c r="H63" s="53">
        <v>0</v>
      </c>
      <c r="I63" s="61">
        <v>10</v>
      </c>
      <c r="J63" s="53">
        <v>43</v>
      </c>
      <c r="K63" s="50">
        <v>261</v>
      </c>
      <c r="L63" s="59">
        <v>2.25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4"/>
      <c r="B65" s="17"/>
      <c r="C65" s="8"/>
      <c r="D65" s="18" t="s">
        <v>33</v>
      </c>
      <c r="E65" s="9"/>
      <c r="F65" s="19">
        <f>SUM(F55:F64)</f>
        <v>720</v>
      </c>
      <c r="G65" s="19">
        <f t="shared" ref="G65" si="22">SUM(G55:G64)</f>
        <v>24</v>
      </c>
      <c r="H65" s="19">
        <f t="shared" ref="H65" si="23">SUM(H55:H64)</f>
        <v>23</v>
      </c>
      <c r="I65" s="19">
        <f t="shared" ref="I65" si="24">SUM(I55:I64)</f>
        <v>118</v>
      </c>
      <c r="J65" s="19">
        <f t="shared" ref="J65:L65" si="25">SUM(J55:J64)</f>
        <v>742</v>
      </c>
      <c r="K65" s="25"/>
      <c r="L65" s="19">
        <f t="shared" si="25"/>
        <v>72</v>
      </c>
    </row>
    <row r="66" spans="1:12" ht="15.75" customHeight="1" x14ac:dyDescent="0.25">
      <c r="A66" s="29">
        <f>A47</f>
        <v>1</v>
      </c>
      <c r="B66" s="30">
        <f>B47</f>
        <v>3</v>
      </c>
      <c r="C66" s="69" t="s">
        <v>4</v>
      </c>
      <c r="D66" s="70"/>
      <c r="E66" s="31"/>
      <c r="F66" s="32">
        <f>F54+F65</f>
        <v>720</v>
      </c>
      <c r="G66" s="32">
        <f t="shared" ref="G66" si="26">G54+G65</f>
        <v>24</v>
      </c>
      <c r="H66" s="32">
        <f t="shared" ref="H66" si="27">H54+H65</f>
        <v>23</v>
      </c>
      <c r="I66" s="32">
        <f t="shared" ref="I66" si="28">I54+I65</f>
        <v>118</v>
      </c>
      <c r="J66" s="32">
        <f t="shared" ref="J66:L66" si="29">J54+J65</f>
        <v>742</v>
      </c>
      <c r="K66" s="32"/>
      <c r="L66" s="32">
        <f t="shared" si="29"/>
        <v>72</v>
      </c>
    </row>
    <row r="67" spans="1:12" ht="14.4" x14ac:dyDescent="0.3">
      <c r="A67" s="20">
        <v>1</v>
      </c>
      <c r="B67" s="21">
        <v>4</v>
      </c>
      <c r="C67" s="22" t="s">
        <v>20</v>
      </c>
      <c r="D67" s="5" t="s">
        <v>21</v>
      </c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7" t="s">
        <v>22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4"/>
      <c r="B74" s="17"/>
      <c r="C74" s="8"/>
      <c r="D74" s="18" t="s">
        <v>33</v>
      </c>
      <c r="E74" s="9"/>
      <c r="F74" s="19">
        <f>SUM(F67:F73)</f>
        <v>0</v>
      </c>
      <c r="G74" s="19">
        <f t="shared" ref="G74" si="30">SUM(G67:G73)</f>
        <v>0</v>
      </c>
      <c r="H74" s="19">
        <f t="shared" ref="H74" si="31">SUM(H67:H73)</f>
        <v>0</v>
      </c>
      <c r="I74" s="19">
        <f t="shared" ref="I74" si="32">SUM(I67:I73)</f>
        <v>0</v>
      </c>
      <c r="J74" s="19">
        <f t="shared" ref="J74:L74" si="33">SUM(J67:J73)</f>
        <v>0</v>
      </c>
      <c r="K74" s="25"/>
      <c r="L74" s="19">
        <f t="shared" si="33"/>
        <v>0</v>
      </c>
    </row>
    <row r="75" spans="1:12" ht="14.4" x14ac:dyDescent="0.3">
      <c r="A75" s="26">
        <f>A67</f>
        <v>1</v>
      </c>
      <c r="B75" s="13">
        <f>B67</f>
        <v>4</v>
      </c>
      <c r="C75" s="10" t="s">
        <v>25</v>
      </c>
      <c r="D75" s="7" t="s">
        <v>26</v>
      </c>
      <c r="E75" s="42" t="s">
        <v>40</v>
      </c>
      <c r="F75" s="43">
        <v>100</v>
      </c>
      <c r="G75" s="43">
        <v>1</v>
      </c>
      <c r="H75" s="43">
        <v>7</v>
      </c>
      <c r="I75" s="43">
        <v>5</v>
      </c>
      <c r="J75" s="43">
        <v>128</v>
      </c>
      <c r="K75" s="44">
        <v>42</v>
      </c>
      <c r="L75" s="43">
        <v>4.33</v>
      </c>
    </row>
    <row r="76" spans="1:12" ht="14.4" x14ac:dyDescent="0.3">
      <c r="A76" s="23"/>
      <c r="B76" s="15"/>
      <c r="C76" s="11"/>
      <c r="D76" s="7" t="s">
        <v>27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28</v>
      </c>
      <c r="E77" s="42" t="s">
        <v>58</v>
      </c>
      <c r="F77" s="43">
        <v>250</v>
      </c>
      <c r="G77" s="43">
        <v>3</v>
      </c>
      <c r="H77" s="43">
        <v>4</v>
      </c>
      <c r="I77" s="43">
        <v>22</v>
      </c>
      <c r="J77" s="43">
        <v>273</v>
      </c>
      <c r="K77" s="44">
        <v>91</v>
      </c>
      <c r="L77" s="43">
        <v>33.15</v>
      </c>
    </row>
    <row r="78" spans="1:12" ht="14.4" x14ac:dyDescent="0.3">
      <c r="A78" s="23"/>
      <c r="B78" s="15"/>
      <c r="C78" s="11"/>
      <c r="D78" s="7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30</v>
      </c>
      <c r="E79" s="42"/>
      <c r="F79" s="5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31</v>
      </c>
      <c r="E80" s="42" t="s">
        <v>41</v>
      </c>
      <c r="F80" s="43">
        <v>85</v>
      </c>
      <c r="G80" s="43">
        <v>4</v>
      </c>
      <c r="H80" s="43">
        <v>8</v>
      </c>
      <c r="I80" s="43">
        <v>30</v>
      </c>
      <c r="J80" s="43">
        <v>180</v>
      </c>
      <c r="K80" s="50"/>
      <c r="L80" s="43">
        <v>13.35</v>
      </c>
    </row>
    <row r="81" spans="1:12" ht="14.4" x14ac:dyDescent="0.3">
      <c r="A81" s="23"/>
      <c r="B81" s="15"/>
      <c r="C81" s="11"/>
      <c r="D81" s="7" t="s">
        <v>32</v>
      </c>
      <c r="E81" s="42"/>
      <c r="F81" s="54"/>
      <c r="G81" s="54"/>
      <c r="H81" s="54"/>
      <c r="I81" s="55"/>
      <c r="J81" s="54"/>
      <c r="K81" s="51"/>
      <c r="L81" s="52"/>
    </row>
    <row r="82" spans="1:12" ht="14.4" x14ac:dyDescent="0.3">
      <c r="A82" s="23"/>
      <c r="B82" s="15"/>
      <c r="C82" s="11"/>
      <c r="D82" s="6" t="s">
        <v>30</v>
      </c>
      <c r="E82" s="42" t="s">
        <v>57</v>
      </c>
      <c r="F82" s="43">
        <v>200</v>
      </c>
      <c r="G82" s="43"/>
      <c r="H82" s="43"/>
      <c r="I82" s="43">
        <v>10</v>
      </c>
      <c r="J82" s="43">
        <v>43</v>
      </c>
      <c r="K82" s="44">
        <v>261</v>
      </c>
      <c r="L82" s="43">
        <v>2.17</v>
      </c>
    </row>
    <row r="83" spans="1:12" ht="14.4" x14ac:dyDescent="0.3">
      <c r="A83" s="23"/>
      <c r="B83" s="15"/>
      <c r="C83" s="11"/>
      <c r="D83" s="6" t="s">
        <v>39</v>
      </c>
      <c r="E83" s="42" t="s">
        <v>59</v>
      </c>
      <c r="F83" s="53">
        <v>80</v>
      </c>
      <c r="G83" s="43">
        <v>1</v>
      </c>
      <c r="H83" s="43">
        <v>3</v>
      </c>
      <c r="I83" s="43">
        <v>15</v>
      </c>
      <c r="J83" s="43">
        <v>100</v>
      </c>
      <c r="K83" s="44">
        <v>63</v>
      </c>
      <c r="L83" s="43">
        <v>19</v>
      </c>
    </row>
    <row r="84" spans="1:12" ht="14.4" x14ac:dyDescent="0.3">
      <c r="A84" s="24"/>
      <c r="B84" s="17"/>
      <c r="C84" s="8"/>
      <c r="D84" s="18" t="s">
        <v>33</v>
      </c>
      <c r="E84" s="9"/>
      <c r="F84" s="19">
        <f>SUM(F75:F83)</f>
        <v>715</v>
      </c>
      <c r="G84" s="19">
        <f t="shared" ref="G84" si="34">SUM(G75:G83)</f>
        <v>9</v>
      </c>
      <c r="H84" s="19">
        <f t="shared" ref="H84" si="35">SUM(H75:H83)</f>
        <v>22</v>
      </c>
      <c r="I84" s="19">
        <f t="shared" ref="I84" si="36">SUM(I75:I83)</f>
        <v>82</v>
      </c>
      <c r="J84" s="19">
        <f t="shared" ref="J84:L84" si="37">SUM(J75:J83)</f>
        <v>724</v>
      </c>
      <c r="K84" s="25"/>
      <c r="L84" s="19">
        <f t="shared" si="37"/>
        <v>72</v>
      </c>
    </row>
    <row r="85" spans="1:12" ht="15.75" customHeight="1" x14ac:dyDescent="0.25">
      <c r="A85" s="29">
        <f>A67</f>
        <v>1</v>
      </c>
      <c r="B85" s="30">
        <f>B67</f>
        <v>4</v>
      </c>
      <c r="C85" s="69" t="s">
        <v>4</v>
      </c>
      <c r="D85" s="70"/>
      <c r="E85" s="31"/>
      <c r="F85" s="32">
        <f>F74+F84</f>
        <v>715</v>
      </c>
      <c r="G85" s="32">
        <f t="shared" ref="G85" si="38">G74+G84</f>
        <v>9</v>
      </c>
      <c r="H85" s="32">
        <f t="shared" ref="H85" si="39">H74+H84</f>
        <v>22</v>
      </c>
      <c r="I85" s="32">
        <f t="shared" ref="I85" si="40">I74+I84</f>
        <v>82</v>
      </c>
      <c r="J85" s="32">
        <f t="shared" ref="J85:L85" si="41">J74+J84</f>
        <v>724</v>
      </c>
      <c r="K85" s="32"/>
      <c r="L85" s="32">
        <f t="shared" si="41"/>
        <v>72</v>
      </c>
    </row>
    <row r="86" spans="1:12" ht="14.4" x14ac:dyDescent="0.3">
      <c r="A86" s="20">
        <v>1</v>
      </c>
      <c r="B86" s="21">
        <v>5</v>
      </c>
      <c r="C86" s="22" t="s">
        <v>20</v>
      </c>
      <c r="D86" s="5" t="s">
        <v>21</v>
      </c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7" t="s">
        <v>22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23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4"/>
      <c r="B93" s="17"/>
      <c r="C93" s="8"/>
      <c r="D93" s="18" t="s">
        <v>33</v>
      </c>
      <c r="E93" s="9"/>
      <c r="F93" s="19">
        <f>SUM(F86:F92)</f>
        <v>0</v>
      </c>
      <c r="G93" s="19">
        <f t="shared" ref="G93" si="42">SUM(G86:G92)</f>
        <v>0</v>
      </c>
      <c r="H93" s="19">
        <f t="shared" ref="H93" si="43">SUM(H86:H92)</f>
        <v>0</v>
      </c>
      <c r="I93" s="19">
        <f t="shared" ref="I93" si="44">SUM(I86:I92)</f>
        <v>0</v>
      </c>
      <c r="J93" s="19">
        <f t="shared" ref="J93:L93" si="45">SUM(J86:J92)</f>
        <v>0</v>
      </c>
      <c r="K93" s="25"/>
      <c r="L93" s="19">
        <f t="shared" si="45"/>
        <v>0</v>
      </c>
    </row>
    <row r="94" spans="1:12" ht="14.4" x14ac:dyDescent="0.3">
      <c r="A94" s="26">
        <f>A86</f>
        <v>1</v>
      </c>
      <c r="B94" s="13">
        <f>B86</f>
        <v>5</v>
      </c>
      <c r="C94" s="10" t="s">
        <v>25</v>
      </c>
      <c r="D94" s="7" t="s">
        <v>26</v>
      </c>
      <c r="E94" s="42" t="s">
        <v>42</v>
      </c>
      <c r="F94" s="56">
        <v>100</v>
      </c>
      <c r="G94" s="56">
        <v>3</v>
      </c>
      <c r="H94" s="56">
        <v>4</v>
      </c>
      <c r="I94" s="60">
        <v>20</v>
      </c>
      <c r="J94" s="56">
        <v>110</v>
      </c>
      <c r="K94" s="44">
        <v>35</v>
      </c>
      <c r="L94" s="58">
        <v>7.8</v>
      </c>
    </row>
    <row r="95" spans="1:12" ht="14.4" x14ac:dyDescent="0.3">
      <c r="A95" s="23"/>
      <c r="B95" s="15"/>
      <c r="C95" s="11"/>
      <c r="D95" s="7" t="s">
        <v>27</v>
      </c>
      <c r="E95" s="42" t="s">
        <v>43</v>
      </c>
      <c r="F95" s="53">
        <v>250</v>
      </c>
      <c r="G95" s="53">
        <v>6</v>
      </c>
      <c r="H95" s="53">
        <v>8</v>
      </c>
      <c r="I95" s="61">
        <v>24</v>
      </c>
      <c r="J95" s="53">
        <v>245</v>
      </c>
      <c r="K95" s="44"/>
      <c r="L95" s="59">
        <v>40.97</v>
      </c>
    </row>
    <row r="96" spans="1:12" ht="14.4" x14ac:dyDescent="0.3">
      <c r="A96" s="23"/>
      <c r="B96" s="15"/>
      <c r="C96" s="11"/>
      <c r="D96" s="7" t="s">
        <v>28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30</v>
      </c>
      <c r="E98" s="42"/>
      <c r="F98" s="43">
        <v>80</v>
      </c>
      <c r="G98" s="43">
        <v>1</v>
      </c>
      <c r="H98" s="43">
        <v>9</v>
      </c>
      <c r="I98" s="43">
        <v>19</v>
      </c>
      <c r="J98" s="43">
        <v>167</v>
      </c>
      <c r="K98" s="44">
        <v>65</v>
      </c>
      <c r="L98" s="43">
        <v>7.44</v>
      </c>
    </row>
    <row r="99" spans="1:12" ht="14.4" x14ac:dyDescent="0.3">
      <c r="A99" s="23"/>
      <c r="B99" s="15"/>
      <c r="C99" s="11"/>
      <c r="D99" s="7" t="s">
        <v>31</v>
      </c>
      <c r="E99" s="42" t="s">
        <v>41</v>
      </c>
      <c r="F99" s="43">
        <v>85</v>
      </c>
      <c r="G99" s="43">
        <v>4</v>
      </c>
      <c r="H99" s="43">
        <v>8</v>
      </c>
      <c r="I99" s="43">
        <v>30</v>
      </c>
      <c r="J99" s="43">
        <v>180</v>
      </c>
      <c r="K99" s="50"/>
      <c r="L99" s="43">
        <v>13.62</v>
      </c>
    </row>
    <row r="100" spans="1:12" ht="14.4" x14ac:dyDescent="0.3">
      <c r="A100" s="23"/>
      <c r="B100" s="15"/>
      <c r="C100" s="11"/>
      <c r="D100" s="7" t="s">
        <v>32</v>
      </c>
      <c r="E100" s="57"/>
      <c r="F100" s="54"/>
      <c r="G100" s="54"/>
      <c r="H100" s="54"/>
      <c r="I100" s="55"/>
      <c r="J100" s="54"/>
      <c r="K100" s="51"/>
      <c r="L100" s="52"/>
    </row>
    <row r="101" spans="1:12" ht="14.4" x14ac:dyDescent="0.3">
      <c r="A101" s="23"/>
      <c r="B101" s="15"/>
      <c r="C101" s="11"/>
      <c r="D101" s="6" t="s">
        <v>30</v>
      </c>
      <c r="E101" s="42" t="s">
        <v>57</v>
      </c>
      <c r="F101" s="43">
        <v>200</v>
      </c>
      <c r="G101" s="43"/>
      <c r="H101" s="43"/>
      <c r="I101" s="43">
        <v>10</v>
      </c>
      <c r="J101" s="43">
        <v>43</v>
      </c>
      <c r="K101" s="44">
        <v>261</v>
      </c>
      <c r="L101" s="43">
        <v>2.17</v>
      </c>
    </row>
    <row r="102" spans="1:12" ht="14.4" x14ac:dyDescent="0.3">
      <c r="A102" s="23"/>
      <c r="B102" s="15"/>
      <c r="C102" s="11"/>
      <c r="D102" s="6" t="s">
        <v>39</v>
      </c>
      <c r="E102" s="42" t="s">
        <v>44</v>
      </c>
      <c r="F102" s="43">
        <v>80</v>
      </c>
      <c r="G102" s="43">
        <v>1</v>
      </c>
      <c r="H102" s="43">
        <v>9</v>
      </c>
      <c r="I102" s="43">
        <v>19</v>
      </c>
      <c r="J102" s="43">
        <v>167</v>
      </c>
      <c r="K102" s="44">
        <v>65</v>
      </c>
      <c r="L102" s="43">
        <v>7.44</v>
      </c>
    </row>
    <row r="103" spans="1:12" ht="14.4" x14ac:dyDescent="0.3">
      <c r="A103" s="24"/>
      <c r="B103" s="17"/>
      <c r="C103" s="8"/>
      <c r="D103" s="18" t="s">
        <v>33</v>
      </c>
      <c r="E103" s="9"/>
      <c r="F103" s="19">
        <f>SUM(F94:F102)</f>
        <v>795</v>
      </c>
      <c r="G103" s="19">
        <f t="shared" ref="G103" si="46">SUM(G94:G102)</f>
        <v>15</v>
      </c>
      <c r="H103" s="19">
        <f t="shared" ref="H103" si="47">SUM(H94:H102)</f>
        <v>38</v>
      </c>
      <c r="I103" s="19">
        <f t="shared" ref="I103" si="48">SUM(I94:I102)</f>
        <v>122</v>
      </c>
      <c r="J103" s="19">
        <f t="shared" ref="J103:L103" si="49">SUM(J94:J102)</f>
        <v>912</v>
      </c>
      <c r="K103" s="25"/>
      <c r="L103" s="19">
        <f t="shared" si="49"/>
        <v>79.44</v>
      </c>
    </row>
    <row r="104" spans="1:12" ht="15.75" customHeight="1" x14ac:dyDescent="0.25">
      <c r="A104" s="29">
        <f>A86</f>
        <v>1</v>
      </c>
      <c r="B104" s="30">
        <f>B86</f>
        <v>5</v>
      </c>
      <c r="C104" s="69" t="s">
        <v>4</v>
      </c>
      <c r="D104" s="70"/>
      <c r="E104" s="31"/>
      <c r="F104" s="32">
        <f>F93+F103</f>
        <v>795</v>
      </c>
      <c r="G104" s="32">
        <f t="shared" ref="G104" si="50">G93+G103</f>
        <v>15</v>
      </c>
      <c r="H104" s="32">
        <f t="shared" ref="H104" si="51">H93+H103</f>
        <v>38</v>
      </c>
      <c r="I104" s="32">
        <f t="shared" ref="I104" si="52">I93+I103</f>
        <v>122</v>
      </c>
      <c r="J104" s="32">
        <f t="shared" ref="J104:L104" si="53">J93+J103</f>
        <v>912</v>
      </c>
      <c r="K104" s="32"/>
      <c r="L104" s="32">
        <f t="shared" si="53"/>
        <v>79.44</v>
      </c>
    </row>
    <row r="105" spans="1:12" ht="14.4" x14ac:dyDescent="0.3">
      <c r="A105" s="20">
        <v>2</v>
      </c>
      <c r="B105" s="21">
        <v>1</v>
      </c>
      <c r="C105" s="22" t="s">
        <v>20</v>
      </c>
      <c r="D105" s="5" t="s">
        <v>21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 t="s">
        <v>22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 t="s">
        <v>23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4"/>
      <c r="B112" s="17"/>
      <c r="C112" s="8"/>
      <c r="D112" s="18" t="s">
        <v>33</v>
      </c>
      <c r="E112" s="9"/>
      <c r="F112" s="19">
        <f>SUM(F105:F111)</f>
        <v>0</v>
      </c>
      <c r="G112" s="19">
        <f t="shared" ref="G112:J112" si="54">SUM(G105:G111)</f>
        <v>0</v>
      </c>
      <c r="H112" s="19">
        <f t="shared" si="54"/>
        <v>0</v>
      </c>
      <c r="I112" s="19">
        <f t="shared" si="54"/>
        <v>0</v>
      </c>
      <c r="J112" s="19">
        <f t="shared" si="54"/>
        <v>0</v>
      </c>
      <c r="K112" s="25"/>
      <c r="L112" s="19">
        <f t="shared" ref="L112" si="55">SUM(L105:L111)</f>
        <v>0</v>
      </c>
    </row>
    <row r="113" spans="1:12" ht="14.4" x14ac:dyDescent="0.3">
      <c r="A113" s="26">
        <f>A105</f>
        <v>2</v>
      </c>
      <c r="B113" s="13">
        <f>B105</f>
        <v>1</v>
      </c>
      <c r="C113" s="10" t="s">
        <v>25</v>
      </c>
      <c r="D113" s="7" t="s">
        <v>26</v>
      </c>
      <c r="E113" s="62" t="s">
        <v>42</v>
      </c>
      <c r="F113" s="56">
        <v>100</v>
      </c>
      <c r="G113" s="56">
        <v>3</v>
      </c>
      <c r="H113" s="56">
        <v>4</v>
      </c>
      <c r="I113" s="60">
        <v>20</v>
      </c>
      <c r="J113" s="56">
        <v>110</v>
      </c>
      <c r="K113" s="44">
        <v>35</v>
      </c>
      <c r="L113" s="58">
        <v>7.8</v>
      </c>
    </row>
    <row r="114" spans="1:12" ht="14.4" x14ac:dyDescent="0.3">
      <c r="A114" s="23"/>
      <c r="B114" s="15"/>
      <c r="C114" s="11"/>
      <c r="D114" s="7" t="s">
        <v>27</v>
      </c>
      <c r="E114" s="6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28</v>
      </c>
      <c r="E115" s="62" t="s">
        <v>45</v>
      </c>
      <c r="F115" s="43">
        <v>200</v>
      </c>
      <c r="G115" s="43">
        <v>9</v>
      </c>
      <c r="H115" s="43">
        <v>6</v>
      </c>
      <c r="I115" s="43">
        <v>39</v>
      </c>
      <c r="J115" s="43">
        <v>143</v>
      </c>
      <c r="K115" s="44">
        <v>114</v>
      </c>
      <c r="L115" s="43">
        <v>8.5399999999999991</v>
      </c>
    </row>
    <row r="116" spans="1:12" ht="14.4" x14ac:dyDescent="0.3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30</v>
      </c>
      <c r="E117" s="6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31</v>
      </c>
      <c r="E118" s="42" t="s">
        <v>46</v>
      </c>
      <c r="F118" s="43">
        <v>70</v>
      </c>
      <c r="G118" s="43">
        <v>1</v>
      </c>
      <c r="H118" s="43">
        <v>7</v>
      </c>
      <c r="I118" s="43">
        <v>34</v>
      </c>
      <c r="J118" s="43">
        <v>186</v>
      </c>
      <c r="K118" s="44"/>
      <c r="L118" s="43">
        <v>5.39</v>
      </c>
    </row>
    <row r="119" spans="1:12" ht="14.4" x14ac:dyDescent="0.3">
      <c r="A119" s="23"/>
      <c r="B119" s="15"/>
      <c r="C119" s="11"/>
      <c r="D119" s="7" t="s">
        <v>32</v>
      </c>
      <c r="E119" s="6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6" t="s">
        <v>28</v>
      </c>
      <c r="E120" s="62" t="s">
        <v>54</v>
      </c>
      <c r="F120" s="43">
        <v>100</v>
      </c>
      <c r="G120" s="43">
        <v>16</v>
      </c>
      <c r="H120" s="43">
        <v>16</v>
      </c>
      <c r="I120" s="43">
        <v>24</v>
      </c>
      <c r="J120" s="43">
        <v>129</v>
      </c>
      <c r="K120" s="44"/>
      <c r="L120" s="43">
        <v>33.380000000000003</v>
      </c>
    </row>
    <row r="121" spans="1:12" ht="14.4" x14ac:dyDescent="0.3">
      <c r="A121" s="23"/>
      <c r="B121" s="15"/>
      <c r="C121" s="11"/>
      <c r="D121" s="6" t="s">
        <v>30</v>
      </c>
      <c r="E121" s="62" t="s">
        <v>47</v>
      </c>
      <c r="F121" s="43">
        <v>200</v>
      </c>
      <c r="G121" s="43"/>
      <c r="H121" s="43"/>
      <c r="I121" s="43">
        <v>10</v>
      </c>
      <c r="J121" s="43">
        <v>43</v>
      </c>
      <c r="K121" s="44">
        <v>261</v>
      </c>
      <c r="L121" s="43">
        <v>2.17</v>
      </c>
    </row>
    <row r="122" spans="1:12" ht="14.4" x14ac:dyDescent="0.3">
      <c r="A122" s="23"/>
      <c r="B122" s="15"/>
      <c r="C122" s="11"/>
      <c r="D122" s="6" t="s">
        <v>39</v>
      </c>
      <c r="E122" s="62" t="s">
        <v>44</v>
      </c>
      <c r="F122" s="43">
        <v>80</v>
      </c>
      <c r="G122" s="43">
        <v>1</v>
      </c>
      <c r="H122" s="43">
        <v>9</v>
      </c>
      <c r="I122" s="43">
        <v>19</v>
      </c>
      <c r="J122" s="43">
        <v>167</v>
      </c>
      <c r="K122" s="44">
        <v>65</v>
      </c>
      <c r="L122" s="43">
        <v>7.44</v>
      </c>
    </row>
    <row r="123" spans="1:12" ht="14.4" x14ac:dyDescent="0.3">
      <c r="A123" s="23"/>
      <c r="B123" s="15"/>
      <c r="C123" s="11"/>
      <c r="D123" s="6"/>
      <c r="E123" s="62" t="s">
        <v>48</v>
      </c>
      <c r="F123" s="53">
        <v>40</v>
      </c>
      <c r="G123" s="43">
        <v>5</v>
      </c>
      <c r="H123" s="43">
        <v>5</v>
      </c>
      <c r="I123" s="43"/>
      <c r="J123" s="43">
        <v>33</v>
      </c>
      <c r="K123" s="44">
        <v>143</v>
      </c>
      <c r="L123" s="43">
        <v>7.28</v>
      </c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SUM(F113:F123)</f>
        <v>790</v>
      </c>
      <c r="G124" s="19">
        <f t="shared" ref="G124:J124" si="56">SUM(G113:G123)</f>
        <v>35</v>
      </c>
      <c r="H124" s="19">
        <f t="shared" si="56"/>
        <v>47</v>
      </c>
      <c r="I124" s="19">
        <f t="shared" si="56"/>
        <v>146</v>
      </c>
      <c r="J124" s="19">
        <f t="shared" si="56"/>
        <v>811</v>
      </c>
      <c r="K124" s="25"/>
      <c r="L124" s="19">
        <f t="shared" ref="L124" si="57">SUM(L113:L123)</f>
        <v>72</v>
      </c>
    </row>
    <row r="125" spans="1:12" ht="14.4" x14ac:dyDescent="0.25">
      <c r="A125" s="29">
        <f>A105</f>
        <v>2</v>
      </c>
      <c r="B125" s="30">
        <f>B105</f>
        <v>1</v>
      </c>
      <c r="C125" s="69" t="s">
        <v>4</v>
      </c>
      <c r="D125" s="70"/>
      <c r="E125" s="31"/>
      <c r="F125" s="32">
        <f>F112+F124</f>
        <v>790</v>
      </c>
      <c r="G125" s="32">
        <f t="shared" ref="G125" si="58">G112+G124</f>
        <v>35</v>
      </c>
      <c r="H125" s="32">
        <f t="shared" ref="H125" si="59">H112+H124</f>
        <v>47</v>
      </c>
      <c r="I125" s="32">
        <f t="shared" ref="I125" si="60">I112+I124</f>
        <v>146</v>
      </c>
      <c r="J125" s="32">
        <f t="shared" ref="J125:L125" si="61">J112+J124</f>
        <v>811</v>
      </c>
      <c r="K125" s="32"/>
      <c r="L125" s="32">
        <f t="shared" si="61"/>
        <v>72</v>
      </c>
    </row>
    <row r="126" spans="1:12" ht="14.4" x14ac:dyDescent="0.3">
      <c r="A126" s="14">
        <v>2</v>
      </c>
      <c r="B126" s="15">
        <v>2</v>
      </c>
      <c r="C126" s="22" t="s">
        <v>20</v>
      </c>
      <c r="D126" s="5" t="s">
        <v>21</v>
      </c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7" t="s">
        <v>22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6"/>
      <c r="B133" s="17"/>
      <c r="C133" s="8"/>
      <c r="D133" s="18" t="s">
        <v>33</v>
      </c>
      <c r="E133" s="9"/>
      <c r="F133" s="19">
        <f>SUM(F126:F132)</f>
        <v>0</v>
      </c>
      <c r="G133" s="19">
        <f t="shared" ref="G133:J133" si="62">SUM(G126:G132)</f>
        <v>0</v>
      </c>
      <c r="H133" s="19">
        <f t="shared" si="62"/>
        <v>0</v>
      </c>
      <c r="I133" s="19">
        <f t="shared" si="62"/>
        <v>0</v>
      </c>
      <c r="J133" s="19">
        <f t="shared" si="62"/>
        <v>0</v>
      </c>
      <c r="K133" s="25"/>
      <c r="L133" s="19">
        <f t="shared" ref="L133" si="63">SUM(L126:L132)</f>
        <v>0</v>
      </c>
    </row>
    <row r="134" spans="1:12" ht="14.4" x14ac:dyDescent="0.3">
      <c r="A134" s="13">
        <f>A126</f>
        <v>2</v>
      </c>
      <c r="B134" s="13">
        <f>B126</f>
        <v>2</v>
      </c>
      <c r="C134" s="10" t="s">
        <v>25</v>
      </c>
      <c r="D134" s="7" t="s">
        <v>26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7" t="s">
        <v>27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7" t="s">
        <v>28</v>
      </c>
      <c r="E136" s="42" t="s">
        <v>49</v>
      </c>
      <c r="F136" s="43">
        <v>250</v>
      </c>
      <c r="G136" s="43">
        <v>5</v>
      </c>
      <c r="H136" s="43">
        <v>9</v>
      </c>
      <c r="I136" s="43">
        <v>30</v>
      </c>
      <c r="J136" s="43">
        <v>213</v>
      </c>
      <c r="K136" s="44">
        <v>137</v>
      </c>
      <c r="L136" s="43">
        <v>38.25</v>
      </c>
    </row>
    <row r="137" spans="1:12" ht="14.4" x14ac:dyDescent="0.3">
      <c r="A137" s="14"/>
      <c r="B137" s="15"/>
      <c r="C137" s="11"/>
      <c r="D137" s="7" t="s">
        <v>29</v>
      </c>
      <c r="E137" s="42"/>
      <c r="F137" s="5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7" t="s">
        <v>30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7" t="s">
        <v>31</v>
      </c>
      <c r="E139" s="42" t="s">
        <v>50</v>
      </c>
      <c r="F139" s="43">
        <v>70</v>
      </c>
      <c r="G139" s="43">
        <v>1</v>
      </c>
      <c r="H139" s="43">
        <v>7</v>
      </c>
      <c r="I139" s="43">
        <v>34</v>
      </c>
      <c r="J139" s="43">
        <v>186</v>
      </c>
      <c r="K139" s="44"/>
      <c r="L139" s="43">
        <v>5.39</v>
      </c>
    </row>
    <row r="140" spans="1:12" ht="14.4" x14ac:dyDescent="0.3">
      <c r="A140" s="14"/>
      <c r="B140" s="15"/>
      <c r="C140" s="11"/>
      <c r="D140" s="7" t="s">
        <v>32</v>
      </c>
      <c r="E140" s="6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6" t="s">
        <v>30</v>
      </c>
      <c r="E141" s="57" t="s">
        <v>51</v>
      </c>
      <c r="F141" s="43">
        <v>200</v>
      </c>
      <c r="G141" s="43">
        <v>1</v>
      </c>
      <c r="H141" s="43"/>
      <c r="I141" s="43">
        <v>12</v>
      </c>
      <c r="J141" s="43">
        <v>62</v>
      </c>
      <c r="K141" s="44">
        <v>271</v>
      </c>
      <c r="L141" s="43">
        <v>13.64</v>
      </c>
    </row>
    <row r="142" spans="1:12" ht="14.4" x14ac:dyDescent="0.3">
      <c r="A142" s="14"/>
      <c r="B142" s="15"/>
      <c r="C142" s="11"/>
      <c r="D142" s="6" t="s">
        <v>39</v>
      </c>
      <c r="E142" s="42" t="s">
        <v>44</v>
      </c>
      <c r="F142" s="43">
        <v>80</v>
      </c>
      <c r="G142" s="43">
        <v>1</v>
      </c>
      <c r="H142" s="43">
        <v>9</v>
      </c>
      <c r="I142" s="43">
        <v>19</v>
      </c>
      <c r="J142" s="43">
        <v>167</v>
      </c>
      <c r="K142" s="44">
        <v>65</v>
      </c>
      <c r="L142" s="43">
        <v>7.44</v>
      </c>
    </row>
    <row r="143" spans="1:12" ht="14.4" x14ac:dyDescent="0.3">
      <c r="A143" s="14"/>
      <c r="B143" s="15"/>
      <c r="C143" s="11"/>
      <c r="D143" s="6"/>
      <c r="E143" s="42" t="s">
        <v>52</v>
      </c>
      <c r="F143" s="53">
        <v>40</v>
      </c>
      <c r="G143" s="43">
        <v>5</v>
      </c>
      <c r="H143" s="43">
        <v>5</v>
      </c>
      <c r="I143" s="43"/>
      <c r="J143" s="43">
        <v>33</v>
      </c>
      <c r="K143" s="44">
        <v>143</v>
      </c>
      <c r="L143" s="43">
        <v>7.28</v>
      </c>
    </row>
    <row r="144" spans="1:12" ht="14.4" x14ac:dyDescent="0.3">
      <c r="A144" s="16"/>
      <c r="B144" s="17"/>
      <c r="C144" s="8"/>
      <c r="D144" s="18" t="s">
        <v>33</v>
      </c>
      <c r="E144" s="9"/>
      <c r="F144" s="19">
        <f>SUM(F134:F143)</f>
        <v>640</v>
      </c>
      <c r="G144" s="19">
        <f t="shared" ref="G144:J144" si="64">SUM(G134:G143)</f>
        <v>13</v>
      </c>
      <c r="H144" s="19">
        <f t="shared" si="64"/>
        <v>30</v>
      </c>
      <c r="I144" s="19">
        <f t="shared" si="64"/>
        <v>95</v>
      </c>
      <c r="J144" s="19">
        <f t="shared" si="64"/>
        <v>661</v>
      </c>
      <c r="K144" s="25"/>
      <c r="L144" s="19">
        <f t="shared" ref="L144" si="65">SUM(L134:L143)</f>
        <v>72</v>
      </c>
    </row>
    <row r="145" spans="1:12" ht="14.4" x14ac:dyDescent="0.25">
      <c r="A145" s="33">
        <f>A126</f>
        <v>2</v>
      </c>
      <c r="B145" s="33">
        <f>B126</f>
        <v>2</v>
      </c>
      <c r="C145" s="69" t="s">
        <v>4</v>
      </c>
      <c r="D145" s="70"/>
      <c r="E145" s="31"/>
      <c r="F145" s="32">
        <f>F133+F144</f>
        <v>640</v>
      </c>
      <c r="G145" s="32">
        <f t="shared" ref="G145" si="66">G133+G144</f>
        <v>13</v>
      </c>
      <c r="H145" s="32">
        <f t="shared" ref="H145" si="67">H133+H144</f>
        <v>30</v>
      </c>
      <c r="I145" s="32">
        <f t="shared" ref="I145" si="68">I133+I144</f>
        <v>95</v>
      </c>
      <c r="J145" s="32">
        <f t="shared" ref="J145:L145" si="69">J133+J144</f>
        <v>661</v>
      </c>
      <c r="K145" s="32"/>
      <c r="L145" s="32">
        <f t="shared" si="69"/>
        <v>72</v>
      </c>
    </row>
    <row r="146" spans="1:12" ht="14.4" x14ac:dyDescent="0.3">
      <c r="A146" s="20">
        <v>2</v>
      </c>
      <c r="B146" s="21">
        <v>3</v>
      </c>
      <c r="C146" s="22" t="s">
        <v>20</v>
      </c>
      <c r="D146" s="5" t="s">
        <v>21</v>
      </c>
      <c r="E146" s="39"/>
      <c r="F146" s="40"/>
      <c r="G146" s="40"/>
      <c r="H146" s="40"/>
      <c r="I146" s="40"/>
      <c r="J146" s="40"/>
      <c r="K146" s="41"/>
      <c r="L146" s="40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22</v>
      </c>
      <c r="E148" s="42"/>
      <c r="F148" s="43"/>
      <c r="G148" s="43"/>
      <c r="H148" s="43"/>
      <c r="I148" s="43"/>
      <c r="J148" s="43"/>
      <c r="K148" s="44"/>
      <c r="L148" s="43"/>
    </row>
    <row r="149" spans="1:12" ht="15.75" customHeight="1" x14ac:dyDescent="0.3">
      <c r="A149" s="23"/>
      <c r="B149" s="15"/>
      <c r="C149" s="11"/>
      <c r="D149" s="7" t="s">
        <v>23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24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4"/>
      <c r="B153" s="17"/>
      <c r="C153" s="8"/>
      <c r="D153" s="18" t="s">
        <v>33</v>
      </c>
      <c r="E153" s="9"/>
      <c r="F153" s="19">
        <f>SUM(F146:F152)</f>
        <v>0</v>
      </c>
      <c r="G153" s="19">
        <f t="shared" ref="G153:J153" si="70">SUM(G146:G152)</f>
        <v>0</v>
      </c>
      <c r="H153" s="19">
        <f t="shared" si="70"/>
        <v>0</v>
      </c>
      <c r="I153" s="19">
        <f t="shared" si="70"/>
        <v>0</v>
      </c>
      <c r="J153" s="19">
        <f t="shared" si="70"/>
        <v>0</v>
      </c>
      <c r="K153" s="25"/>
      <c r="L153" s="19">
        <f t="shared" ref="L153" si="71">SUM(L146:L152)</f>
        <v>0</v>
      </c>
    </row>
    <row r="154" spans="1:12" ht="14.4" x14ac:dyDescent="0.3">
      <c r="A154" s="26">
        <f>A146</f>
        <v>2</v>
      </c>
      <c r="B154" s="13">
        <f>B146</f>
        <v>3</v>
      </c>
      <c r="C154" s="10" t="s">
        <v>25</v>
      </c>
      <c r="D154" s="7" t="s">
        <v>26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 t="s">
        <v>27</v>
      </c>
      <c r="E155" s="63" t="s">
        <v>55</v>
      </c>
      <c r="F155" s="56">
        <v>200</v>
      </c>
      <c r="G155" s="56">
        <v>6</v>
      </c>
      <c r="H155" s="56">
        <v>1</v>
      </c>
      <c r="I155" s="60">
        <v>25</v>
      </c>
      <c r="J155" s="56">
        <v>208</v>
      </c>
      <c r="K155" s="65">
        <v>118</v>
      </c>
      <c r="L155" s="58">
        <v>4.33</v>
      </c>
    </row>
    <row r="156" spans="1:12" ht="14.4" x14ac:dyDescent="0.3">
      <c r="A156" s="23"/>
      <c r="B156" s="15"/>
      <c r="C156" s="11"/>
      <c r="D156" s="7" t="s">
        <v>28</v>
      </c>
      <c r="E156" s="64" t="s">
        <v>53</v>
      </c>
      <c r="F156" s="53">
        <v>150</v>
      </c>
      <c r="G156" s="53">
        <v>6</v>
      </c>
      <c r="H156" s="53">
        <v>8</v>
      </c>
      <c r="I156" s="61">
        <v>24</v>
      </c>
      <c r="J156" s="53">
        <v>185</v>
      </c>
      <c r="K156" s="50"/>
      <c r="L156" s="59">
        <v>51.71</v>
      </c>
    </row>
    <row r="157" spans="1:12" ht="14.4" x14ac:dyDescent="0.3">
      <c r="A157" s="23"/>
      <c r="B157" s="15"/>
      <c r="C157" s="11"/>
      <c r="D157" s="7" t="s">
        <v>29</v>
      </c>
      <c r="E157" s="64"/>
      <c r="F157" s="53"/>
      <c r="G157" s="53"/>
      <c r="H157" s="53"/>
      <c r="I157" s="61"/>
      <c r="J157" s="53"/>
      <c r="K157" s="50"/>
      <c r="L157" s="59"/>
    </row>
    <row r="158" spans="1:12" ht="14.4" x14ac:dyDescent="0.3">
      <c r="A158" s="23"/>
      <c r="B158" s="15"/>
      <c r="C158" s="11"/>
      <c r="D158" s="7" t="s">
        <v>30</v>
      </c>
      <c r="E158" s="64"/>
      <c r="F158" s="53"/>
      <c r="G158" s="53"/>
      <c r="H158" s="53"/>
      <c r="I158" s="61"/>
      <c r="J158" s="53"/>
      <c r="K158" s="50"/>
      <c r="L158" s="59"/>
    </row>
    <row r="159" spans="1:12" ht="14.4" x14ac:dyDescent="0.3">
      <c r="A159" s="23"/>
      <c r="B159" s="15"/>
      <c r="C159" s="11"/>
      <c r="D159" s="7" t="s">
        <v>31</v>
      </c>
      <c r="E159" s="64" t="s">
        <v>50</v>
      </c>
      <c r="F159" s="53">
        <v>70</v>
      </c>
      <c r="G159" s="53">
        <v>1</v>
      </c>
      <c r="H159" s="53">
        <v>7</v>
      </c>
      <c r="I159" s="61">
        <v>34</v>
      </c>
      <c r="J159" s="53">
        <v>186</v>
      </c>
      <c r="K159" s="50"/>
      <c r="L159" s="59">
        <v>5.39</v>
      </c>
    </row>
    <row r="160" spans="1:12" ht="14.4" x14ac:dyDescent="0.3">
      <c r="A160" s="23"/>
      <c r="B160" s="15"/>
      <c r="C160" s="11"/>
      <c r="D160" s="7" t="s">
        <v>32</v>
      </c>
      <c r="E160" s="64"/>
      <c r="F160" s="53"/>
      <c r="G160" s="53"/>
      <c r="H160" s="53"/>
      <c r="I160" s="61"/>
      <c r="J160" s="53"/>
      <c r="K160" s="50"/>
      <c r="L160" s="59"/>
    </row>
    <row r="161" spans="1:12" ht="14.4" x14ac:dyDescent="0.3">
      <c r="A161" s="23"/>
      <c r="B161" s="15"/>
      <c r="C161" s="11"/>
      <c r="D161" s="6" t="s">
        <v>24</v>
      </c>
      <c r="E161" s="64" t="s">
        <v>56</v>
      </c>
      <c r="F161" s="53">
        <v>100</v>
      </c>
      <c r="G161" s="53">
        <v>11</v>
      </c>
      <c r="H161" s="53">
        <v>7</v>
      </c>
      <c r="I161" s="61">
        <v>25</v>
      </c>
      <c r="J161" s="53">
        <v>120</v>
      </c>
      <c r="K161" s="50">
        <v>143</v>
      </c>
      <c r="L161" s="59">
        <v>8.32</v>
      </c>
    </row>
    <row r="162" spans="1:12" ht="14.4" x14ac:dyDescent="0.3">
      <c r="A162" s="23"/>
      <c r="B162" s="15"/>
      <c r="C162" s="11"/>
      <c r="D162" s="6" t="s">
        <v>30</v>
      </c>
      <c r="E162" s="64" t="s">
        <v>47</v>
      </c>
      <c r="F162" s="53">
        <v>200</v>
      </c>
      <c r="G162" s="53">
        <v>0</v>
      </c>
      <c r="H162" s="53">
        <v>0</v>
      </c>
      <c r="I162" s="61">
        <v>10</v>
      </c>
      <c r="J162" s="53">
        <v>43</v>
      </c>
      <c r="K162" s="50">
        <v>261</v>
      </c>
      <c r="L162" s="59">
        <v>2.25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4"/>
      <c r="B164" s="17"/>
      <c r="C164" s="8"/>
      <c r="D164" s="18" t="s">
        <v>33</v>
      </c>
      <c r="E164" s="9"/>
      <c r="F164" s="19">
        <f>SUM(F154:F163)</f>
        <v>720</v>
      </c>
      <c r="G164" s="19">
        <f t="shared" ref="G164:J164" si="72">SUM(G154:G163)</f>
        <v>24</v>
      </c>
      <c r="H164" s="19">
        <f t="shared" si="72"/>
        <v>23</v>
      </c>
      <c r="I164" s="19">
        <f t="shared" si="72"/>
        <v>118</v>
      </c>
      <c r="J164" s="19">
        <f t="shared" si="72"/>
        <v>742</v>
      </c>
      <c r="K164" s="25"/>
      <c r="L164" s="19">
        <f t="shared" ref="L164" si="73">SUM(L154:L163)</f>
        <v>72</v>
      </c>
    </row>
    <row r="165" spans="1:12" ht="14.4" x14ac:dyDescent="0.25">
      <c r="A165" s="29">
        <f>A146</f>
        <v>2</v>
      </c>
      <c r="B165" s="30">
        <f>B146</f>
        <v>3</v>
      </c>
      <c r="C165" s="69" t="s">
        <v>4</v>
      </c>
      <c r="D165" s="70"/>
      <c r="E165" s="31"/>
      <c r="F165" s="32">
        <f>F153+F164</f>
        <v>720</v>
      </c>
      <c r="G165" s="32">
        <f t="shared" ref="G165" si="74">G153+G164</f>
        <v>24</v>
      </c>
      <c r="H165" s="32">
        <f t="shared" ref="H165" si="75">H153+H164</f>
        <v>23</v>
      </c>
      <c r="I165" s="32">
        <f t="shared" ref="I165" si="76">I153+I164</f>
        <v>118</v>
      </c>
      <c r="J165" s="32">
        <f t="shared" ref="J165:L165" si="77">J153+J164</f>
        <v>742</v>
      </c>
      <c r="K165" s="32"/>
      <c r="L165" s="32">
        <f t="shared" si="77"/>
        <v>72</v>
      </c>
    </row>
    <row r="166" spans="1:12" ht="14.4" x14ac:dyDescent="0.3">
      <c r="A166" s="20">
        <v>2</v>
      </c>
      <c r="B166" s="21">
        <v>4</v>
      </c>
      <c r="C166" s="22" t="s">
        <v>20</v>
      </c>
      <c r="D166" s="5" t="s">
        <v>21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22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23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24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4"/>
      <c r="B173" s="17"/>
      <c r="C173" s="8"/>
      <c r="D173" s="18" t="s">
        <v>33</v>
      </c>
      <c r="E173" s="9"/>
      <c r="F173" s="19">
        <f>SUM(F166:F172)</f>
        <v>0</v>
      </c>
      <c r="G173" s="19">
        <f t="shared" ref="G173:J173" si="78">SUM(G166:G172)</f>
        <v>0</v>
      </c>
      <c r="H173" s="19">
        <f t="shared" si="78"/>
        <v>0</v>
      </c>
      <c r="I173" s="19">
        <f t="shared" si="78"/>
        <v>0</v>
      </c>
      <c r="J173" s="19">
        <f t="shared" si="78"/>
        <v>0</v>
      </c>
      <c r="K173" s="25"/>
      <c r="L173" s="19">
        <f t="shared" ref="L173" si="79">SUM(L166:L172)</f>
        <v>0</v>
      </c>
    </row>
    <row r="174" spans="1:12" ht="14.4" x14ac:dyDescent="0.3">
      <c r="A174" s="26">
        <f>A166</f>
        <v>2</v>
      </c>
      <c r="B174" s="13">
        <f>B166</f>
        <v>4</v>
      </c>
      <c r="C174" s="10" t="s">
        <v>25</v>
      </c>
      <c r="D174" s="7" t="s">
        <v>26</v>
      </c>
      <c r="E174" s="42" t="s">
        <v>40</v>
      </c>
      <c r="F174" s="43">
        <v>100</v>
      </c>
      <c r="G174" s="43">
        <v>1</v>
      </c>
      <c r="H174" s="43">
        <v>7</v>
      </c>
      <c r="I174" s="43">
        <v>5</v>
      </c>
      <c r="J174" s="43">
        <v>128</v>
      </c>
      <c r="K174" s="44">
        <v>42</v>
      </c>
      <c r="L174" s="43">
        <v>4.33</v>
      </c>
    </row>
    <row r="175" spans="1:12" ht="14.4" x14ac:dyDescent="0.3">
      <c r="A175" s="23"/>
      <c r="B175" s="15"/>
      <c r="C175" s="11"/>
      <c r="D175" s="7" t="s">
        <v>27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28</v>
      </c>
      <c r="E176" s="42" t="s">
        <v>58</v>
      </c>
      <c r="F176" s="43">
        <v>250</v>
      </c>
      <c r="G176" s="43">
        <v>3</v>
      </c>
      <c r="H176" s="43">
        <v>4</v>
      </c>
      <c r="I176" s="43">
        <v>22</v>
      </c>
      <c r="J176" s="43">
        <v>273</v>
      </c>
      <c r="K176" s="44">
        <v>91</v>
      </c>
      <c r="L176" s="43">
        <v>33.15</v>
      </c>
    </row>
    <row r="177" spans="1:12" ht="14.4" x14ac:dyDescent="0.3">
      <c r="A177" s="23"/>
      <c r="B177" s="15"/>
      <c r="C177" s="11"/>
      <c r="D177" s="7" t="s">
        <v>29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30</v>
      </c>
      <c r="E178" s="42"/>
      <c r="F178" s="5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31</v>
      </c>
      <c r="E179" s="42" t="s">
        <v>41</v>
      </c>
      <c r="F179" s="43">
        <v>85</v>
      </c>
      <c r="G179" s="43">
        <v>4</v>
      </c>
      <c r="H179" s="43">
        <v>8</v>
      </c>
      <c r="I179" s="43">
        <v>30</v>
      </c>
      <c r="J179" s="43">
        <v>180</v>
      </c>
      <c r="K179" s="50"/>
      <c r="L179" s="43">
        <v>13.35</v>
      </c>
    </row>
    <row r="180" spans="1:12" ht="14.4" x14ac:dyDescent="0.3">
      <c r="A180" s="23"/>
      <c r="B180" s="15"/>
      <c r="C180" s="11"/>
      <c r="D180" s="7" t="s">
        <v>32</v>
      </c>
      <c r="E180" s="42"/>
      <c r="F180" s="54"/>
      <c r="G180" s="54"/>
      <c r="H180" s="54"/>
      <c r="I180" s="55"/>
      <c r="J180" s="54"/>
      <c r="K180" s="51"/>
      <c r="L180" s="52"/>
    </row>
    <row r="181" spans="1:12" ht="14.4" x14ac:dyDescent="0.3">
      <c r="A181" s="23"/>
      <c r="B181" s="15"/>
      <c r="C181" s="11"/>
      <c r="D181" s="6" t="s">
        <v>30</v>
      </c>
      <c r="E181" s="42" t="s">
        <v>47</v>
      </c>
      <c r="F181" s="43">
        <v>200</v>
      </c>
      <c r="G181" s="43"/>
      <c r="H181" s="43"/>
      <c r="I181" s="43">
        <v>10</v>
      </c>
      <c r="J181" s="43">
        <v>43</v>
      </c>
      <c r="K181" s="44">
        <v>261</v>
      </c>
      <c r="L181" s="43">
        <v>2.17</v>
      </c>
    </row>
    <row r="182" spans="1:12" ht="14.4" x14ac:dyDescent="0.3">
      <c r="A182" s="23"/>
      <c r="B182" s="15"/>
      <c r="C182" s="11"/>
      <c r="D182" s="6" t="s">
        <v>39</v>
      </c>
      <c r="E182" s="42" t="s">
        <v>59</v>
      </c>
      <c r="F182" s="53">
        <v>80</v>
      </c>
      <c r="G182" s="43">
        <v>1</v>
      </c>
      <c r="H182" s="43">
        <v>3</v>
      </c>
      <c r="I182" s="43">
        <v>15</v>
      </c>
      <c r="J182" s="43">
        <v>100</v>
      </c>
      <c r="K182" s="44">
        <v>63</v>
      </c>
      <c r="L182" s="43">
        <v>19</v>
      </c>
    </row>
    <row r="183" spans="1:12" ht="14.4" x14ac:dyDescent="0.3">
      <c r="A183" s="24"/>
      <c r="B183" s="17"/>
      <c r="C183" s="8"/>
      <c r="D183" s="18" t="s">
        <v>33</v>
      </c>
      <c r="E183" s="9"/>
      <c r="F183" s="19">
        <f>SUM(F174:F182)</f>
        <v>715</v>
      </c>
      <c r="G183" s="19">
        <f t="shared" ref="G183:J183" si="80">SUM(G174:G182)</f>
        <v>9</v>
      </c>
      <c r="H183" s="19">
        <f t="shared" si="80"/>
        <v>22</v>
      </c>
      <c r="I183" s="19">
        <f t="shared" si="80"/>
        <v>82</v>
      </c>
      <c r="J183" s="19">
        <f t="shared" si="80"/>
        <v>724</v>
      </c>
      <c r="K183" s="25"/>
      <c r="L183" s="19">
        <f t="shared" ref="L183" si="81">SUM(L174:L182)</f>
        <v>72</v>
      </c>
    </row>
    <row r="184" spans="1:12" ht="14.4" x14ac:dyDescent="0.25">
      <c r="A184" s="29">
        <f>A166</f>
        <v>2</v>
      </c>
      <c r="B184" s="30">
        <f>B166</f>
        <v>4</v>
      </c>
      <c r="C184" s="69" t="s">
        <v>4</v>
      </c>
      <c r="D184" s="70"/>
      <c r="E184" s="31"/>
      <c r="F184" s="32">
        <f>F173+F183</f>
        <v>715</v>
      </c>
      <c r="G184" s="32">
        <f t="shared" ref="G184" si="82">G173+G183</f>
        <v>9</v>
      </c>
      <c r="H184" s="32">
        <f t="shared" ref="H184" si="83">H173+H183</f>
        <v>22</v>
      </c>
      <c r="I184" s="32">
        <f t="shared" ref="I184" si="84">I173+I183</f>
        <v>82</v>
      </c>
      <c r="J184" s="32">
        <f t="shared" ref="J184:L184" si="85">J173+J183</f>
        <v>724</v>
      </c>
      <c r="K184" s="32"/>
      <c r="L184" s="32">
        <f t="shared" si="85"/>
        <v>72</v>
      </c>
    </row>
    <row r="185" spans="1:12" ht="14.4" x14ac:dyDescent="0.3">
      <c r="A185" s="20">
        <v>2</v>
      </c>
      <c r="B185" s="21">
        <v>5</v>
      </c>
      <c r="C185" s="22" t="s">
        <v>20</v>
      </c>
      <c r="D185" s="5" t="s">
        <v>21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22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23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24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.75" customHeight="1" x14ac:dyDescent="0.3">
      <c r="A192" s="24"/>
      <c r="B192" s="17"/>
      <c r="C192" s="8"/>
      <c r="D192" s="18" t="s">
        <v>33</v>
      </c>
      <c r="E192" s="9"/>
      <c r="F192" s="19">
        <f>SUM(F185:F191)</f>
        <v>0</v>
      </c>
      <c r="G192" s="19">
        <f t="shared" ref="G192:J192" si="86">SUM(G185:G191)</f>
        <v>0</v>
      </c>
      <c r="H192" s="19">
        <f t="shared" si="86"/>
        <v>0</v>
      </c>
      <c r="I192" s="19">
        <f t="shared" si="86"/>
        <v>0</v>
      </c>
      <c r="J192" s="19">
        <f t="shared" si="86"/>
        <v>0</v>
      </c>
      <c r="K192" s="25"/>
      <c r="L192" s="19">
        <f t="shared" ref="L192" si="87">SUM(L185:L191)</f>
        <v>0</v>
      </c>
    </row>
    <row r="193" spans="1:12" ht="14.4" x14ac:dyDescent="0.3">
      <c r="A193" s="26">
        <f>A185</f>
        <v>2</v>
      </c>
      <c r="B193" s="13">
        <f>B185</f>
        <v>5</v>
      </c>
      <c r="C193" s="10" t="s">
        <v>25</v>
      </c>
      <c r="D193" s="7" t="s">
        <v>26</v>
      </c>
      <c r="E193" s="42" t="s">
        <v>42</v>
      </c>
      <c r="F193" s="56">
        <v>100</v>
      </c>
      <c r="G193" s="56">
        <v>3</v>
      </c>
      <c r="H193" s="56">
        <v>4</v>
      </c>
      <c r="I193" s="60">
        <v>20</v>
      </c>
      <c r="J193" s="56">
        <v>110</v>
      </c>
      <c r="K193" s="44">
        <v>35</v>
      </c>
      <c r="L193" s="58">
        <v>7.8</v>
      </c>
    </row>
    <row r="194" spans="1:12" ht="14.4" x14ac:dyDescent="0.3">
      <c r="A194" s="23"/>
      <c r="B194" s="15"/>
      <c r="C194" s="11"/>
      <c r="D194" s="7" t="s">
        <v>27</v>
      </c>
      <c r="E194" s="42" t="s">
        <v>43</v>
      </c>
      <c r="F194" s="53">
        <v>250</v>
      </c>
      <c r="G194" s="53">
        <v>6</v>
      </c>
      <c r="H194" s="53">
        <v>8</v>
      </c>
      <c r="I194" s="61">
        <v>24</v>
      </c>
      <c r="J194" s="53">
        <v>245</v>
      </c>
      <c r="K194" s="44"/>
      <c r="L194" s="59">
        <v>40.97</v>
      </c>
    </row>
    <row r="195" spans="1:12" ht="14.4" x14ac:dyDescent="0.3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31</v>
      </c>
      <c r="E198" s="42" t="s">
        <v>41</v>
      </c>
      <c r="F198" s="43">
        <v>85</v>
      </c>
      <c r="G198" s="43">
        <v>4</v>
      </c>
      <c r="H198" s="43">
        <v>8</v>
      </c>
      <c r="I198" s="43">
        <v>30</v>
      </c>
      <c r="J198" s="43">
        <v>180</v>
      </c>
      <c r="K198" s="50"/>
      <c r="L198" s="43">
        <v>13.62</v>
      </c>
    </row>
    <row r="199" spans="1:12" ht="14.4" x14ac:dyDescent="0.3">
      <c r="A199" s="23"/>
      <c r="B199" s="15"/>
      <c r="C199" s="11"/>
      <c r="D199" s="7" t="s">
        <v>32</v>
      </c>
      <c r="E199" s="57"/>
      <c r="F199" s="54"/>
      <c r="G199" s="54"/>
      <c r="H199" s="54"/>
      <c r="I199" s="55"/>
      <c r="J199" s="54"/>
      <c r="K199" s="51"/>
      <c r="L199" s="52"/>
    </row>
    <row r="200" spans="1:12" ht="14.4" x14ac:dyDescent="0.3">
      <c r="A200" s="23"/>
      <c r="B200" s="15"/>
      <c r="C200" s="11"/>
      <c r="D200" s="6" t="s">
        <v>30</v>
      </c>
      <c r="E200" s="42" t="s">
        <v>47</v>
      </c>
      <c r="F200" s="43">
        <v>200</v>
      </c>
      <c r="G200" s="43"/>
      <c r="H200" s="43"/>
      <c r="I200" s="43">
        <v>10</v>
      </c>
      <c r="J200" s="43">
        <v>43</v>
      </c>
      <c r="K200" s="44">
        <v>261</v>
      </c>
      <c r="L200" s="43">
        <v>2.17</v>
      </c>
    </row>
    <row r="201" spans="1:12" ht="14.4" x14ac:dyDescent="0.3">
      <c r="A201" s="23"/>
      <c r="B201" s="15"/>
      <c r="C201" s="11"/>
      <c r="D201" s="6" t="s">
        <v>39</v>
      </c>
      <c r="E201" s="42" t="s">
        <v>44</v>
      </c>
      <c r="F201" s="43">
        <v>80</v>
      </c>
      <c r="G201" s="43">
        <v>1</v>
      </c>
      <c r="H201" s="43">
        <v>9</v>
      </c>
      <c r="I201" s="43">
        <v>19</v>
      </c>
      <c r="J201" s="43">
        <v>167</v>
      </c>
      <c r="K201" s="44">
        <v>65</v>
      </c>
      <c r="L201" s="43">
        <v>7.44</v>
      </c>
    </row>
    <row r="202" spans="1:12" ht="14.4" x14ac:dyDescent="0.3">
      <c r="A202" s="24"/>
      <c r="B202" s="17"/>
      <c r="C202" s="8"/>
      <c r="D202" s="18" t="s">
        <v>33</v>
      </c>
      <c r="E202" s="9"/>
      <c r="F202" s="19">
        <f>SUM(F193:F201)</f>
        <v>715</v>
      </c>
      <c r="G202" s="19">
        <f t="shared" ref="G202:J202" si="88">SUM(G193:G201)</f>
        <v>14</v>
      </c>
      <c r="H202" s="19">
        <f t="shared" si="88"/>
        <v>29</v>
      </c>
      <c r="I202" s="19">
        <f t="shared" si="88"/>
        <v>103</v>
      </c>
      <c r="J202" s="19">
        <f t="shared" si="88"/>
        <v>745</v>
      </c>
      <c r="K202" s="25"/>
      <c r="L202" s="19">
        <f t="shared" ref="L202" si="89">SUM(L193:L201)</f>
        <v>71.999999999999986</v>
      </c>
    </row>
    <row r="203" spans="1:12" ht="14.4" x14ac:dyDescent="0.25">
      <c r="A203" s="29">
        <f>A185</f>
        <v>2</v>
      </c>
      <c r="B203" s="30">
        <f>B185</f>
        <v>5</v>
      </c>
      <c r="C203" s="69" t="s">
        <v>4</v>
      </c>
      <c r="D203" s="70"/>
      <c r="E203" s="31"/>
      <c r="F203" s="32">
        <f>F192+F202</f>
        <v>715</v>
      </c>
      <c r="G203" s="32">
        <f t="shared" ref="G203" si="90">G192+G202</f>
        <v>14</v>
      </c>
      <c r="H203" s="32">
        <f t="shared" ref="H203" si="91">H192+H202</f>
        <v>29</v>
      </c>
      <c r="I203" s="32">
        <f t="shared" ref="I203" si="92">I192+I202</f>
        <v>103</v>
      </c>
      <c r="J203" s="32">
        <f t="shared" ref="J203:L203" si="93">J192+J202</f>
        <v>745</v>
      </c>
      <c r="K203" s="32"/>
      <c r="L203" s="32">
        <f t="shared" si="93"/>
        <v>71.999999999999986</v>
      </c>
    </row>
    <row r="204" spans="1:12" x14ac:dyDescent="0.25">
      <c r="A204" s="27"/>
      <c r="B204" s="28"/>
      <c r="C204" s="71" t="s">
        <v>5</v>
      </c>
      <c r="D204" s="71"/>
      <c r="E204" s="71"/>
      <c r="F204" s="34">
        <f>(F26+F46+F66+F85+F104+F125+F145+F165+F184+F203)/(IF(F26=0,0,1)+IF(F46=0,0,1)+IF(F66=0,0,1)+IF(F85=0,0,1)+IF(F104=0,0,1)+IF(F125=0,0,1)+IF(F145=0,0,1)+IF(F165=0,0,1)+IF(F184=0,0,1)+IF(F203=0,0,1))</f>
        <v>724</v>
      </c>
      <c r="G204" s="34">
        <f t="shared" ref="G204:J204" si="94">(G26+G46+G66+G85+G104+G125+G145+G165+G184+G203)/(IF(G26=0,0,1)+IF(G46=0,0,1)+IF(G66=0,0,1)+IF(G85=0,0,1)+IF(G104=0,0,1)+IF(G125=0,0,1)+IF(G145=0,0,1)+IF(G165=0,0,1)+IF(G184=0,0,1)+IF(G203=0,0,1))</f>
        <v>19.100000000000001</v>
      </c>
      <c r="H204" s="34">
        <f t="shared" si="94"/>
        <v>31.1</v>
      </c>
      <c r="I204" s="34">
        <f t="shared" si="94"/>
        <v>110.7</v>
      </c>
      <c r="J204" s="34">
        <f t="shared" si="94"/>
        <v>753.3</v>
      </c>
      <c r="K204" s="34"/>
      <c r="L204" s="34">
        <f t="shared" ref="L204" si="95">(L26+L46+L66+L85+L104+L125+L145+L165+L184+L203)/(IF(L26=0,0,1)+IF(L46=0,0,1)+IF(L66=0,0,1)+IF(L85=0,0,1)+IF(L104=0,0,1)+IF(L125=0,0,1)+IF(L145=0,0,1)+IF(L165=0,0,1)+IF(L184=0,0,1)+IF(L203=0,0,1))</f>
        <v>72.744</v>
      </c>
    </row>
  </sheetData>
  <mergeCells count="14">
    <mergeCell ref="C85:D85"/>
    <mergeCell ref="C104:D104"/>
    <mergeCell ref="C26:D26"/>
    <mergeCell ref="C204:E204"/>
    <mergeCell ref="C203:D203"/>
    <mergeCell ref="C125:D125"/>
    <mergeCell ref="C145:D145"/>
    <mergeCell ref="C165:D165"/>
    <mergeCell ref="C184:D184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2024-02-20T06:26:17Z</dcterms:modified>
</cp:coreProperties>
</file>