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04" yWindow="516" windowWidth="22716" windowHeight="89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222" i="1" l="1"/>
  <c r="L233" i="1" s="1"/>
  <c r="J222" i="1"/>
  <c r="I222" i="1"/>
  <c r="H222" i="1"/>
  <c r="G222" i="1"/>
  <c r="F222" i="1"/>
  <c r="J213" i="1"/>
  <c r="I213" i="1"/>
  <c r="H213" i="1"/>
  <c r="G213" i="1"/>
  <c r="F213" i="1"/>
  <c r="L203" i="1"/>
  <c r="L214" i="1" s="1"/>
  <c r="J203" i="1"/>
  <c r="J214" i="1" s="1"/>
  <c r="I203" i="1"/>
  <c r="I214" i="1" s="1"/>
  <c r="H203" i="1"/>
  <c r="H214" i="1" s="1"/>
  <c r="G203" i="1"/>
  <c r="G214" i="1" s="1"/>
  <c r="F203" i="1"/>
  <c r="J194" i="1"/>
  <c r="I194" i="1"/>
  <c r="H194" i="1"/>
  <c r="G194" i="1"/>
  <c r="G195" i="1" s="1"/>
  <c r="F194" i="1"/>
  <c r="F195" i="1" s="1"/>
  <c r="L184" i="1"/>
  <c r="L195" i="1" s="1"/>
  <c r="J184" i="1"/>
  <c r="J195" i="1" s="1"/>
  <c r="I184" i="1"/>
  <c r="I195" i="1" s="1"/>
  <c r="H184" i="1"/>
  <c r="H195" i="1" s="1"/>
  <c r="G184" i="1"/>
  <c r="F184" i="1"/>
  <c r="J175" i="1"/>
  <c r="I175" i="1"/>
  <c r="H175" i="1"/>
  <c r="H176" i="1" s="1"/>
  <c r="G175" i="1"/>
  <c r="F175" i="1"/>
  <c r="L165" i="1"/>
  <c r="L176" i="1" s="1"/>
  <c r="J165" i="1"/>
  <c r="J176" i="1" s="1"/>
  <c r="I165" i="1"/>
  <c r="I176" i="1" s="1"/>
  <c r="H165" i="1"/>
  <c r="G165" i="1"/>
  <c r="F165" i="1"/>
  <c r="J156" i="1"/>
  <c r="I156" i="1"/>
  <c r="H156" i="1"/>
  <c r="G156" i="1"/>
  <c r="F156" i="1"/>
  <c r="L146" i="1"/>
  <c r="J146" i="1"/>
  <c r="J157" i="1" s="1"/>
  <c r="I146" i="1"/>
  <c r="I157" i="1" s="1"/>
  <c r="H146" i="1"/>
  <c r="G146" i="1"/>
  <c r="G157" i="1" s="1"/>
  <c r="F146" i="1"/>
  <c r="J137" i="1"/>
  <c r="J138" i="1" s="1"/>
  <c r="I137" i="1"/>
  <c r="I138" i="1" s="1"/>
  <c r="H137" i="1"/>
  <c r="H138" i="1" s="1"/>
  <c r="G137" i="1"/>
  <c r="G138" i="1" s="1"/>
  <c r="F137" i="1"/>
  <c r="F138" i="1" s="1"/>
  <c r="L127" i="1"/>
  <c r="L138" i="1" s="1"/>
  <c r="F214" i="1" l="1"/>
  <c r="F157" i="1"/>
  <c r="H157" i="1"/>
  <c r="G176" i="1"/>
  <c r="F176" i="1"/>
  <c r="L32" i="1"/>
  <c r="J32" i="1"/>
  <c r="I32" i="1"/>
  <c r="H32" i="1"/>
  <c r="G32" i="1"/>
  <c r="F32" i="1"/>
  <c r="B233" i="1" l="1"/>
  <c r="A233" i="1"/>
  <c r="B223" i="1"/>
  <c r="A223" i="1"/>
  <c r="B214" i="1"/>
  <c r="A214" i="1"/>
  <c r="B204" i="1"/>
  <c r="A204" i="1"/>
  <c r="B195" i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A109" i="1"/>
  <c r="L108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J42" i="1"/>
  <c r="I42" i="1"/>
  <c r="H42" i="1"/>
  <c r="G42" i="1"/>
  <c r="F42" i="1"/>
  <c r="F43" i="1" s="1"/>
  <c r="B33" i="1"/>
  <c r="A33" i="1"/>
  <c r="B24" i="1"/>
  <c r="A24" i="1"/>
  <c r="J23" i="1"/>
  <c r="I23" i="1"/>
  <c r="H23" i="1"/>
  <c r="G23" i="1"/>
  <c r="F23" i="1"/>
  <c r="F24" i="1" s="1"/>
  <c r="B14" i="1"/>
  <c r="A14" i="1"/>
  <c r="L13" i="1"/>
  <c r="G81" i="1" l="1"/>
  <c r="L81" i="1"/>
  <c r="L119" i="1"/>
  <c r="L62" i="1"/>
  <c r="J81" i="1"/>
  <c r="I81" i="1"/>
  <c r="H81" i="1"/>
  <c r="F81" i="1"/>
  <c r="H62" i="1"/>
  <c r="I62" i="1"/>
  <c r="G62" i="1"/>
  <c r="F62" i="1"/>
  <c r="I100" i="1"/>
  <c r="H100" i="1"/>
  <c r="G100" i="1"/>
  <c r="J100" i="1"/>
  <c r="F100" i="1"/>
  <c r="J62" i="1"/>
  <c r="J43" i="1"/>
  <c r="I43" i="1"/>
  <c r="H43" i="1"/>
  <c r="G43" i="1"/>
  <c r="L24" i="1"/>
  <c r="J24" i="1"/>
  <c r="I24" i="1"/>
  <c r="G24" i="1"/>
  <c r="H24" i="1"/>
  <c r="L234" i="1" l="1"/>
  <c r="F234" i="1"/>
  <c r="J234" i="1"/>
  <c r="I234" i="1"/>
  <c r="H234" i="1"/>
  <c r="G234" i="1"/>
</calcChain>
</file>

<file path=xl/sharedStrings.xml><?xml version="1.0" encoding="utf-8"?>
<sst xmlns="http://schemas.openxmlformats.org/spreadsheetml/2006/main" count="281" uniqueCount="62">
  <si>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</si>
  <si>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</si>
  <si>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</si>
  <si>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</si>
  <si>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</si>
  <si>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</si>
  <si>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</si>
  <si>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</si>
  <si>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</si>
  <si>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</si>
  <si>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</si>
  <si>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</si>
  <si>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</si>
  <si>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</si>
  <si>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</si>
  <si>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</si>
  <si>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</si>
  <si>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</si>
  <si>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</si>
  <si>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</si>
  <si>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</si>
  <si>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</si>
  <si>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</si>
  <si>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</si>
  <si>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</si>
  <si>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</si>
  <si>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</si>
  <si>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</si>
  <si>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</si>
  <si>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</si>
  <si>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</si>
  <si>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</si>
  <si>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</si>
  <si>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</si>
  <si>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</si>
  <si>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</si>
  <si>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</si>
  <si>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</si>
  <si>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</si>
  <si>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Хинкал на мясном бульоне</t>
  </si>
  <si>
    <t>сок натуральный</t>
  </si>
  <si>
    <t>яблоко</t>
  </si>
  <si>
    <t>гречка отворная на сливочном масле</t>
  </si>
  <si>
    <t>салат винегрет</t>
  </si>
  <si>
    <t>хлеб с маслом</t>
  </si>
  <si>
    <t>вермишель отварная</t>
  </si>
  <si>
    <t>хлеб пшеничный</t>
  </si>
  <si>
    <t>плов с куринным мясом</t>
  </si>
  <si>
    <t>салат овощной с зеленным горошком</t>
  </si>
  <si>
    <t>печенье</t>
  </si>
  <si>
    <t>суп гороховый  на говяжьем бульон</t>
  </si>
  <si>
    <t xml:space="preserve">пюре картофельное </t>
  </si>
  <si>
    <t>яйцр варенное</t>
  </si>
  <si>
    <t xml:space="preserve">чай с сахаром </t>
  </si>
  <si>
    <t>каша молочная рисовая</t>
  </si>
  <si>
    <t>пирожное</t>
  </si>
  <si>
    <t>подлива из курицы</t>
  </si>
  <si>
    <t>суп тефтелевый</t>
  </si>
  <si>
    <t>Директор школы</t>
  </si>
  <si>
    <t>яйцо варенное</t>
  </si>
  <si>
    <t>МКОУ "Зильская СОШ"</t>
  </si>
  <si>
    <t>Кафланов А.М.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</si>
</sst>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workbookViewId="0">
      <pane xSplit="4" ySplit="5" topLeftCell="E105" activePane="bottomRight" state="frozen"/>
      <selection pane="topRight"/>
      <selection pane="bottomLeft"/>
      <selection pane="bottomRight" activeCell="A2" sqref="A2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 bestFit="1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9.77734375" style="1" customWidth="1"/>
    <col min="10" max="10" width="8.109375" style="1" customWidth="1"/>
    <col min="11" max="11" width="10" style="1" customWidth="1"/>
    <col min="12" max="12" width="9.109375" style="1" bestFit="1" customWidth="1"/>
    <col min="13" max="16384" width="9.109375" style="1"/>
  </cols>
  <sheetData>
    <row r="1" spans="1:12" x14ac:dyDescent="0.25">
      <c r="A1" s="2" t="s">
        <v>0</v>
      </c>
      <c r="C1" s="56" t="s">
        <v>60</v>
      </c>
      <c r="D1" s="57"/>
      <c r="E1" s="58"/>
      <c r="F1" s="3" t="s">
        <v>1</v>
      </c>
      <c r="G1" s="1" t="s">
        <v>2</v>
      </c>
      <c r="H1" s="59" t="s">
        <v>58</v>
      </c>
      <c r="I1" s="60"/>
      <c r="J1" s="60"/>
      <c r="K1" s="61"/>
    </row>
    <row r="2" spans="1:12" ht="17.399999999999999" x14ac:dyDescent="0.25">
      <c r="A2" s="4" t="s">
        <v>3</v>
      </c>
      <c r="C2" s="1"/>
      <c r="G2" s="1" t="s">
        <v>4</v>
      </c>
      <c r="H2" s="59" t="s">
        <v>61</v>
      </c>
      <c r="I2" s="60"/>
      <c r="J2" s="60"/>
      <c r="K2" s="61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</v>
      </c>
      <c r="I3" s="8">
        <v>2</v>
      </c>
      <c r="J3" s="9">
        <v>2024</v>
      </c>
      <c r="K3" s="10"/>
    </row>
    <row r="4" spans="1:12" x14ac:dyDescent="0.25">
      <c r="C4" s="1"/>
      <c r="D4" s="5"/>
      <c r="H4" s="11" t="s">
        <v>8</v>
      </c>
      <c r="I4" s="11" t="s">
        <v>9</v>
      </c>
      <c r="J4" s="11" t="s">
        <v>10</v>
      </c>
    </row>
    <row r="5" spans="1:12" ht="30.6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4.4" x14ac:dyDescent="0.3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4.4" x14ac:dyDescent="0.3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4.4" x14ac:dyDescent="0.3">
      <c r="A8" s="23"/>
      <c r="B8" s="24"/>
      <c r="C8" s="25"/>
      <c r="D8" s="30" t="s">
        <v>25</v>
      </c>
      <c r="E8" s="27" t="s">
        <v>53</v>
      </c>
      <c r="F8" s="28">
        <v>200</v>
      </c>
      <c r="G8" s="28"/>
      <c r="H8" s="28"/>
      <c r="I8" s="28">
        <v>10</v>
      </c>
      <c r="J8" s="28">
        <v>43</v>
      </c>
      <c r="K8" s="29">
        <v>261</v>
      </c>
      <c r="L8" s="28"/>
    </row>
    <row r="9" spans="1:12" ht="14.4" x14ac:dyDescent="0.3">
      <c r="A9" s="23"/>
      <c r="B9" s="24"/>
      <c r="C9" s="25"/>
      <c r="D9" s="30" t="s">
        <v>26</v>
      </c>
      <c r="E9" s="27" t="s">
        <v>49</v>
      </c>
      <c r="F9" s="28">
        <v>40</v>
      </c>
      <c r="G9" s="28">
        <v>1</v>
      </c>
      <c r="H9" s="28">
        <v>25</v>
      </c>
      <c r="I9" s="28">
        <v>12</v>
      </c>
      <c r="J9" s="28">
        <v>187</v>
      </c>
      <c r="K9" s="29">
        <v>0.15</v>
      </c>
      <c r="L9" s="28"/>
    </row>
    <row r="10" spans="1:12" ht="14.4" x14ac:dyDescent="0.3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4.4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4.4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4.4" x14ac:dyDescent="0.3">
      <c r="A13" s="31"/>
      <c r="B13" s="32"/>
      <c r="C13" s="33"/>
      <c r="D13" s="34" t="s">
        <v>28</v>
      </c>
      <c r="E13" s="35"/>
      <c r="F13" s="36"/>
      <c r="G13" s="36"/>
      <c r="H13" s="36"/>
      <c r="I13" s="36"/>
      <c r="J13" s="36"/>
      <c r="K13" s="37"/>
      <c r="L13" s="36">
        <f>SUM(L6:L12)</f>
        <v>0</v>
      </c>
    </row>
    <row r="14" spans="1:12" ht="14.4" x14ac:dyDescent="0.3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 t="s">
        <v>52</v>
      </c>
      <c r="F14" s="28">
        <v>40</v>
      </c>
      <c r="G14" s="28">
        <v>5</v>
      </c>
      <c r="H14" s="28">
        <v>5</v>
      </c>
      <c r="I14" s="28"/>
      <c r="J14" s="28">
        <v>63</v>
      </c>
      <c r="K14" s="29">
        <v>143</v>
      </c>
      <c r="L14" s="28"/>
    </row>
    <row r="15" spans="1:12" ht="14.4" x14ac:dyDescent="0.3">
      <c r="A15" s="23"/>
      <c r="B15" s="24"/>
      <c r="C15" s="25"/>
      <c r="D15" s="30" t="s">
        <v>31</v>
      </c>
      <c r="E15" s="27" t="s">
        <v>42</v>
      </c>
      <c r="F15" s="28">
        <v>150</v>
      </c>
      <c r="G15" s="28">
        <v>9</v>
      </c>
      <c r="H15" s="28">
        <v>6</v>
      </c>
      <c r="I15" s="28">
        <v>39</v>
      </c>
      <c r="J15" s="28">
        <v>243</v>
      </c>
      <c r="K15" s="29">
        <v>114</v>
      </c>
      <c r="L15" s="28"/>
    </row>
    <row r="16" spans="1:12" ht="14.4" x14ac:dyDescent="0.3">
      <c r="A16" s="23"/>
      <c r="B16" s="24"/>
      <c r="C16" s="25"/>
      <c r="D16" s="30" t="s">
        <v>32</v>
      </c>
      <c r="E16" s="27" t="s">
        <v>47</v>
      </c>
      <c r="F16" s="28">
        <v>150</v>
      </c>
      <c r="G16" s="28">
        <v>16</v>
      </c>
      <c r="H16" s="28">
        <v>16</v>
      </c>
      <c r="I16" s="28">
        <v>24</v>
      </c>
      <c r="J16" s="28">
        <v>229</v>
      </c>
      <c r="K16" s="29">
        <v>199</v>
      </c>
      <c r="L16" s="28"/>
    </row>
    <row r="17" spans="1:12" ht="14.4" x14ac:dyDescent="0.3">
      <c r="A17" s="23"/>
      <c r="B17" s="24"/>
      <c r="C17" s="25"/>
      <c r="D17" s="30" t="s">
        <v>33</v>
      </c>
      <c r="E17" s="27" t="s">
        <v>48</v>
      </c>
      <c r="F17" s="28">
        <v>60</v>
      </c>
      <c r="G17" s="28">
        <v>1</v>
      </c>
      <c r="H17" s="28">
        <v>5</v>
      </c>
      <c r="I17" s="28">
        <v>5</v>
      </c>
      <c r="J17" s="28">
        <v>52</v>
      </c>
      <c r="K17" s="29">
        <v>35</v>
      </c>
      <c r="L17" s="28"/>
    </row>
    <row r="18" spans="1:12" ht="14.4" x14ac:dyDescent="0.3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ht="14.4" x14ac:dyDescent="0.3">
      <c r="A19" s="23"/>
      <c r="B19" s="24"/>
      <c r="C19" s="25"/>
      <c r="D19" s="30" t="s">
        <v>35</v>
      </c>
      <c r="E19" s="27" t="s">
        <v>46</v>
      </c>
      <c r="F19" s="28">
        <v>50</v>
      </c>
      <c r="G19" s="28">
        <v>4</v>
      </c>
      <c r="H19" s="28">
        <v>1</v>
      </c>
      <c r="I19" s="28">
        <v>24</v>
      </c>
      <c r="J19" s="28">
        <v>133</v>
      </c>
      <c r="K19" s="29"/>
      <c r="L19" s="28"/>
    </row>
    <row r="20" spans="1:12" ht="14.4" x14ac:dyDescent="0.3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4.4" x14ac:dyDescent="0.3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4.4" x14ac:dyDescent="0.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4.4" x14ac:dyDescent="0.3">
      <c r="A23" s="31"/>
      <c r="B23" s="32"/>
      <c r="C23" s="33"/>
      <c r="D23" s="34" t="s">
        <v>28</v>
      </c>
      <c r="E23" s="35"/>
      <c r="F23" s="36">
        <f>SUM(F14:F22)</f>
        <v>450</v>
      </c>
      <c r="G23" s="36">
        <f>SUM(G14:G22)</f>
        <v>35</v>
      </c>
      <c r="H23" s="36">
        <f>SUM(H14:H22)</f>
        <v>33</v>
      </c>
      <c r="I23" s="36">
        <f>SUM(I14:I22)</f>
        <v>92</v>
      </c>
      <c r="J23" s="36">
        <f>SUM(J14:J22)</f>
        <v>720</v>
      </c>
      <c r="K23" s="37"/>
      <c r="L23" s="36">
        <v>71</v>
      </c>
    </row>
    <row r="24" spans="1:12" x14ac:dyDescent="0.25">
      <c r="A24" s="41">
        <f>A6</f>
        <v>1</v>
      </c>
      <c r="B24" s="42">
        <f>B6</f>
        <v>1</v>
      </c>
      <c r="C24" s="54" t="s">
        <v>37</v>
      </c>
      <c r="D24" s="55"/>
      <c r="E24" s="43"/>
      <c r="F24" s="44">
        <f>F13+F23</f>
        <v>450</v>
      </c>
      <c r="G24" s="44">
        <f>G13+G23</f>
        <v>35</v>
      </c>
      <c r="H24" s="44">
        <f>H13+H23</f>
        <v>33</v>
      </c>
      <c r="I24" s="44">
        <f>I13+I23</f>
        <v>92</v>
      </c>
      <c r="J24" s="44">
        <f>J13+J23</f>
        <v>720</v>
      </c>
      <c r="K24" s="44"/>
      <c r="L24" s="44">
        <f>L13+L23</f>
        <v>71</v>
      </c>
    </row>
    <row r="25" spans="1:12" ht="14.4" x14ac:dyDescent="0.3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4.4" x14ac:dyDescent="0.3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4.4" x14ac:dyDescent="0.3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4.4" x14ac:dyDescent="0.3">
      <c r="A28" s="45"/>
      <c r="B28" s="24"/>
      <c r="C28" s="25"/>
      <c r="D28" s="30" t="s">
        <v>26</v>
      </c>
      <c r="E28" s="27" t="s">
        <v>49</v>
      </c>
      <c r="F28" s="28">
        <v>40</v>
      </c>
      <c r="G28" s="28">
        <v>1</v>
      </c>
      <c r="H28" s="28">
        <v>25</v>
      </c>
      <c r="I28" s="28">
        <v>12</v>
      </c>
      <c r="J28" s="28">
        <v>187</v>
      </c>
      <c r="K28" s="29">
        <v>0.15</v>
      </c>
      <c r="L28" s="28"/>
    </row>
    <row r="29" spans="1:12" ht="14.4" x14ac:dyDescent="0.3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4.4" x14ac:dyDescent="0.3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4.4" x14ac:dyDescent="0.3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4.4" x14ac:dyDescent="0.3">
      <c r="A32" s="46"/>
      <c r="B32" s="32"/>
      <c r="C32" s="33"/>
      <c r="D32" s="34" t="s">
        <v>28</v>
      </c>
      <c r="E32" s="35"/>
      <c r="F32" s="36">
        <f>SUM(F25:F31)</f>
        <v>40</v>
      </c>
      <c r="G32" s="36">
        <f>SUM(G25:G31)</f>
        <v>1</v>
      </c>
      <c r="H32" s="36">
        <f>SUM(H25:H31)</f>
        <v>25</v>
      </c>
      <c r="I32" s="36">
        <f>SUM(I25:I31)</f>
        <v>12</v>
      </c>
      <c r="J32" s="36">
        <f>SUM(J25:J31)</f>
        <v>187</v>
      </c>
      <c r="K32" s="37"/>
      <c r="L32" s="36">
        <f>SUM(L25:L31)</f>
        <v>0</v>
      </c>
    </row>
    <row r="33" spans="1:12" ht="14.4" x14ac:dyDescent="0.3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 t="s">
        <v>52</v>
      </c>
      <c r="F33" s="28">
        <v>40</v>
      </c>
      <c r="G33" s="28">
        <v>5</v>
      </c>
      <c r="H33" s="28">
        <v>5</v>
      </c>
      <c r="I33" s="28"/>
      <c r="J33" s="28">
        <v>63</v>
      </c>
      <c r="K33" s="29">
        <v>143</v>
      </c>
      <c r="L33" s="28"/>
    </row>
    <row r="34" spans="1:12" ht="14.4" x14ac:dyDescent="0.3">
      <c r="A34" s="45"/>
      <c r="B34" s="24"/>
      <c r="C34" s="25"/>
      <c r="D34" s="30" t="s">
        <v>31</v>
      </c>
      <c r="E34" s="27" t="s">
        <v>45</v>
      </c>
      <c r="F34" s="28">
        <v>150</v>
      </c>
      <c r="G34" s="28">
        <v>5</v>
      </c>
      <c r="H34" s="28">
        <v>9</v>
      </c>
      <c r="I34" s="28">
        <v>30</v>
      </c>
      <c r="J34" s="28">
        <v>213</v>
      </c>
      <c r="K34" s="29">
        <v>137</v>
      </c>
      <c r="L34" s="28"/>
    </row>
    <row r="35" spans="1:12" ht="14.4" x14ac:dyDescent="0.3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ht="14.4" x14ac:dyDescent="0.3">
      <c r="A36" s="45"/>
      <c r="B36" s="24"/>
      <c r="C36" s="25"/>
      <c r="D36" s="30" t="s">
        <v>33</v>
      </c>
      <c r="E36" s="27" t="s">
        <v>56</v>
      </c>
      <c r="F36" s="28">
        <v>90</v>
      </c>
      <c r="G36" s="28">
        <v>14</v>
      </c>
      <c r="H36" s="28">
        <v>17</v>
      </c>
      <c r="I36" s="28">
        <v>7</v>
      </c>
      <c r="J36" s="28">
        <v>168</v>
      </c>
      <c r="K36" s="29">
        <v>198</v>
      </c>
      <c r="L36" s="28"/>
    </row>
    <row r="37" spans="1:12" ht="14.4" x14ac:dyDescent="0.3">
      <c r="A37" s="45"/>
      <c r="B37" s="24"/>
      <c r="C37" s="25"/>
      <c r="D37" s="30" t="s">
        <v>34</v>
      </c>
      <c r="E37" s="27" t="s">
        <v>40</v>
      </c>
      <c r="F37" s="28">
        <v>200</v>
      </c>
      <c r="G37" s="28">
        <v>1</v>
      </c>
      <c r="H37" s="28"/>
      <c r="I37" s="28">
        <v>20</v>
      </c>
      <c r="J37" s="28">
        <v>104</v>
      </c>
      <c r="K37" s="29">
        <v>271</v>
      </c>
      <c r="L37" s="28"/>
    </row>
    <row r="38" spans="1:12" ht="14.4" x14ac:dyDescent="0.3">
      <c r="A38" s="45"/>
      <c r="B38" s="24"/>
      <c r="C38" s="25"/>
      <c r="D38" s="30" t="s">
        <v>35</v>
      </c>
      <c r="E38" s="27" t="s">
        <v>46</v>
      </c>
      <c r="F38" s="28">
        <v>50</v>
      </c>
      <c r="G38" s="28">
        <v>4</v>
      </c>
      <c r="H38" s="28">
        <v>1</v>
      </c>
      <c r="I38" s="28">
        <v>24</v>
      </c>
      <c r="J38" s="28">
        <v>133</v>
      </c>
      <c r="K38" s="29"/>
      <c r="L38" s="28"/>
    </row>
    <row r="39" spans="1:12" ht="14.4" x14ac:dyDescent="0.3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4.4" x14ac:dyDescent="0.3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4.4" x14ac:dyDescent="0.3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4.4" x14ac:dyDescent="0.3">
      <c r="A42" s="46"/>
      <c r="B42" s="32"/>
      <c r="C42" s="33"/>
      <c r="D42" s="34" t="s">
        <v>28</v>
      </c>
      <c r="E42" s="35"/>
      <c r="F42" s="36">
        <f>SUM(F33:F41)</f>
        <v>530</v>
      </c>
      <c r="G42" s="36">
        <f>SUM(G33:G41)</f>
        <v>29</v>
      </c>
      <c r="H42" s="36">
        <f>SUM(H33:H41)</f>
        <v>32</v>
      </c>
      <c r="I42" s="36">
        <f>SUM(I33:I41)</f>
        <v>81</v>
      </c>
      <c r="J42" s="36">
        <f>SUM(J33:J41)</f>
        <v>681</v>
      </c>
      <c r="K42" s="37"/>
      <c r="L42" s="36">
        <v>71</v>
      </c>
    </row>
    <row r="43" spans="1:12" ht="15.75" customHeight="1" x14ac:dyDescent="0.25">
      <c r="A43" s="47">
        <f>A25</f>
        <v>1</v>
      </c>
      <c r="B43" s="47">
        <f>B25</f>
        <v>2</v>
      </c>
      <c r="C43" s="54" t="s">
        <v>37</v>
      </c>
      <c r="D43" s="55"/>
      <c r="E43" s="43"/>
      <c r="F43" s="44">
        <f>F32+F42</f>
        <v>570</v>
      </c>
      <c r="G43" s="44">
        <f>G32+G42</f>
        <v>30</v>
      </c>
      <c r="H43" s="44">
        <f>H32+H42</f>
        <v>57</v>
      </c>
      <c r="I43" s="44">
        <f>I32+I42</f>
        <v>93</v>
      </c>
      <c r="J43" s="44">
        <f>J32+J42</f>
        <v>868</v>
      </c>
      <c r="K43" s="44"/>
      <c r="L43" s="44">
        <v>71</v>
      </c>
    </row>
    <row r="44" spans="1:12" ht="14.4" x14ac:dyDescent="0.3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ht="14.4" x14ac:dyDescent="0.3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4.4" x14ac:dyDescent="0.3">
      <c r="A46" s="23"/>
      <c r="B46" s="24"/>
      <c r="C46" s="25"/>
      <c r="D46" s="30" t="s">
        <v>25</v>
      </c>
      <c r="E46" s="27" t="s">
        <v>53</v>
      </c>
      <c r="F46" s="28">
        <v>200</v>
      </c>
      <c r="G46" s="28"/>
      <c r="H46" s="28"/>
      <c r="I46" s="28">
        <v>10</v>
      </c>
      <c r="J46" s="28">
        <v>43</v>
      </c>
      <c r="K46" s="29">
        <v>261</v>
      </c>
      <c r="L46" s="28"/>
    </row>
    <row r="47" spans="1:12" ht="14.4" x14ac:dyDescent="0.3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ht="14.4" x14ac:dyDescent="0.3">
      <c r="A48" s="23"/>
      <c r="B48" s="24"/>
      <c r="C48" s="25"/>
      <c r="D48" s="30" t="s">
        <v>27</v>
      </c>
      <c r="E48" s="27" t="s">
        <v>41</v>
      </c>
      <c r="F48" s="28">
        <v>100</v>
      </c>
      <c r="G48" s="28"/>
      <c r="H48" s="28"/>
      <c r="I48" s="28">
        <v>10</v>
      </c>
      <c r="J48" s="28">
        <v>47</v>
      </c>
      <c r="K48" s="29">
        <v>231</v>
      </c>
      <c r="L48" s="28"/>
    </row>
    <row r="49" spans="1:12" ht="14.4" x14ac:dyDescent="0.3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4.4" x14ac:dyDescent="0.3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4.4" x14ac:dyDescent="0.3">
      <c r="A51" s="31"/>
      <c r="B51" s="32"/>
      <c r="C51" s="33"/>
      <c r="D51" s="34" t="s">
        <v>28</v>
      </c>
      <c r="E51" s="35"/>
      <c r="F51" s="36">
        <f>SUM(F44:F50)</f>
        <v>300</v>
      </c>
      <c r="G51" s="36">
        <f>SUM(G44:G50)</f>
        <v>0</v>
      </c>
      <c r="H51" s="36">
        <f>SUM(H44:H50)</f>
        <v>0</v>
      </c>
      <c r="I51" s="36">
        <f>SUM(I44:I50)</f>
        <v>20</v>
      </c>
      <c r="J51" s="36">
        <f>SUM(J44:J50)</f>
        <v>90</v>
      </c>
      <c r="K51" s="37"/>
      <c r="L51" s="36">
        <f>SUM(L44:L50)</f>
        <v>0</v>
      </c>
    </row>
    <row r="52" spans="1:12" ht="14.4" x14ac:dyDescent="0.3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4.4" x14ac:dyDescent="0.3">
      <c r="A53" s="23"/>
      <c r="B53" s="24"/>
      <c r="C53" s="25"/>
      <c r="D53" s="30" t="s">
        <v>31</v>
      </c>
      <c r="E53" s="27" t="s">
        <v>54</v>
      </c>
      <c r="F53" s="28">
        <v>200</v>
      </c>
      <c r="G53" s="28">
        <v>6</v>
      </c>
      <c r="H53" s="28">
        <v>8</v>
      </c>
      <c r="I53" s="28">
        <v>29</v>
      </c>
      <c r="J53" s="28">
        <v>220</v>
      </c>
      <c r="K53" s="29"/>
      <c r="L53" s="28"/>
    </row>
    <row r="54" spans="1:12" ht="14.4" x14ac:dyDescent="0.3">
      <c r="A54" s="23"/>
      <c r="B54" s="24"/>
      <c r="C54" s="25"/>
      <c r="D54" s="30" t="s">
        <v>32</v>
      </c>
      <c r="E54" s="27" t="s">
        <v>39</v>
      </c>
      <c r="F54" s="28">
        <v>200</v>
      </c>
      <c r="G54" s="28">
        <v>15</v>
      </c>
      <c r="H54" s="28">
        <v>10</v>
      </c>
      <c r="I54" s="28">
        <v>30</v>
      </c>
      <c r="J54" s="28">
        <v>228</v>
      </c>
      <c r="K54" s="29">
        <v>22</v>
      </c>
      <c r="L54" s="28"/>
    </row>
    <row r="55" spans="1:12" ht="14.4" x14ac:dyDescent="0.3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4.4" x14ac:dyDescent="0.3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ht="14.4" x14ac:dyDescent="0.3">
      <c r="A57" s="23"/>
      <c r="B57" s="24"/>
      <c r="C57" s="25"/>
      <c r="D57" s="30" t="s">
        <v>35</v>
      </c>
      <c r="E57" s="27" t="s">
        <v>46</v>
      </c>
      <c r="F57" s="28">
        <v>50</v>
      </c>
      <c r="G57" s="28">
        <v>4</v>
      </c>
      <c r="H57" s="28">
        <v>1</v>
      </c>
      <c r="I57" s="28">
        <v>24</v>
      </c>
      <c r="J57" s="28">
        <v>133</v>
      </c>
      <c r="K57" s="29"/>
      <c r="L57" s="28"/>
    </row>
    <row r="58" spans="1:12" ht="14.4" x14ac:dyDescent="0.3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4.4" x14ac:dyDescent="0.3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4.4" x14ac:dyDescent="0.3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4.4" x14ac:dyDescent="0.3">
      <c r="A61" s="31"/>
      <c r="B61" s="32"/>
      <c r="C61" s="33"/>
      <c r="D61" s="34" t="s">
        <v>28</v>
      </c>
      <c r="E61" s="35"/>
      <c r="F61" s="36">
        <f>SUM(F52:F60)</f>
        <v>450</v>
      </c>
      <c r="G61" s="36">
        <f>SUM(G52:G60)</f>
        <v>25</v>
      </c>
      <c r="H61" s="36">
        <f>SUM(H52:H60)</f>
        <v>19</v>
      </c>
      <c r="I61" s="36">
        <f>SUM(I52:I60)</f>
        <v>83</v>
      </c>
      <c r="J61" s="36">
        <f>SUM(J52:J60)</f>
        <v>581</v>
      </c>
      <c r="K61" s="37"/>
      <c r="L61" s="36">
        <v>71</v>
      </c>
    </row>
    <row r="62" spans="1:12" ht="15.75" customHeight="1" x14ac:dyDescent="0.25">
      <c r="A62" s="41">
        <f>A44</f>
        <v>1</v>
      </c>
      <c r="B62" s="42">
        <f>B44</f>
        <v>3</v>
      </c>
      <c r="C62" s="54" t="s">
        <v>37</v>
      </c>
      <c r="D62" s="55"/>
      <c r="E62" s="43"/>
      <c r="F62" s="44">
        <f>F51+F61</f>
        <v>750</v>
      </c>
      <c r="G62" s="44">
        <f>G51+G61</f>
        <v>25</v>
      </c>
      <c r="H62" s="44">
        <f>H51+H61</f>
        <v>19</v>
      </c>
      <c r="I62" s="44">
        <f>I51+I61</f>
        <v>103</v>
      </c>
      <c r="J62" s="44">
        <f>J51+J61</f>
        <v>671</v>
      </c>
      <c r="K62" s="44"/>
      <c r="L62" s="44">
        <f>L51+L61</f>
        <v>71</v>
      </c>
    </row>
    <row r="63" spans="1:12" ht="14.4" x14ac:dyDescent="0.3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4.4" x14ac:dyDescent="0.3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4.4" x14ac:dyDescent="0.3">
      <c r="A65" s="23"/>
      <c r="B65" s="24"/>
      <c r="C65" s="25"/>
      <c r="D65" s="30" t="s">
        <v>25</v>
      </c>
      <c r="E65" s="27" t="s">
        <v>53</v>
      </c>
      <c r="F65" s="28">
        <v>200</v>
      </c>
      <c r="G65" s="28"/>
      <c r="H65" s="28"/>
      <c r="I65" s="28">
        <v>10</v>
      </c>
      <c r="J65" s="28">
        <v>43</v>
      </c>
      <c r="K65" s="29">
        <v>261</v>
      </c>
      <c r="L65" s="28"/>
    </row>
    <row r="66" spans="1:12" ht="14.4" x14ac:dyDescent="0.3">
      <c r="A66" s="23"/>
      <c r="B66" s="24"/>
      <c r="C66" s="25"/>
      <c r="D66" s="30" t="s">
        <v>26</v>
      </c>
      <c r="E66" s="27" t="s">
        <v>55</v>
      </c>
      <c r="F66" s="28">
        <v>40</v>
      </c>
      <c r="G66" s="28">
        <v>1</v>
      </c>
      <c r="H66" s="28">
        <v>25</v>
      </c>
      <c r="I66" s="28">
        <v>12</v>
      </c>
      <c r="J66" s="28">
        <v>187</v>
      </c>
      <c r="K66" s="29">
        <v>0.15</v>
      </c>
      <c r="L66" s="28"/>
    </row>
    <row r="67" spans="1:12" ht="14.4" x14ac:dyDescent="0.3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4.4" x14ac:dyDescent="0.3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4.4" x14ac:dyDescent="0.3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4.4" x14ac:dyDescent="0.3">
      <c r="A70" s="31"/>
      <c r="B70" s="32"/>
      <c r="C70" s="33"/>
      <c r="D70" s="34" t="s">
        <v>28</v>
      </c>
      <c r="E70" s="35"/>
      <c r="F70" s="36">
        <f>SUM(F63:F69)</f>
        <v>240</v>
      </c>
      <c r="G70" s="36">
        <f>SUM(G63:G69)</f>
        <v>1</v>
      </c>
      <c r="H70" s="36">
        <f>SUM(H63:H69)</f>
        <v>25</v>
      </c>
      <c r="I70" s="36">
        <f>SUM(I63:I69)</f>
        <v>22</v>
      </c>
      <c r="J70" s="36">
        <f>SUM(J63:J69)</f>
        <v>230</v>
      </c>
      <c r="K70" s="37"/>
      <c r="L70" s="36">
        <f>SUM(L63:L69)</f>
        <v>0</v>
      </c>
    </row>
    <row r="71" spans="1:12" ht="14.4" x14ac:dyDescent="0.3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 t="s">
        <v>43</v>
      </c>
      <c r="F71" s="28">
        <v>60</v>
      </c>
      <c r="G71" s="28">
        <v>3</v>
      </c>
      <c r="H71" s="28">
        <v>4</v>
      </c>
      <c r="I71" s="28">
        <v>6</v>
      </c>
      <c r="J71" s="28">
        <v>56</v>
      </c>
      <c r="K71" s="29">
        <v>38</v>
      </c>
      <c r="L71" s="28"/>
    </row>
    <row r="72" spans="1:12" ht="14.4" x14ac:dyDescent="0.3">
      <c r="A72" s="23"/>
      <c r="B72" s="24"/>
      <c r="C72" s="25"/>
      <c r="D72" s="30" t="s">
        <v>31</v>
      </c>
      <c r="E72" s="27" t="s">
        <v>51</v>
      </c>
      <c r="F72" s="28">
        <v>150</v>
      </c>
      <c r="G72" s="28">
        <v>3</v>
      </c>
      <c r="H72" s="28">
        <v>4</v>
      </c>
      <c r="I72" s="28">
        <v>22</v>
      </c>
      <c r="J72" s="28">
        <v>173</v>
      </c>
      <c r="K72" s="29">
        <v>91</v>
      </c>
      <c r="L72" s="28"/>
    </row>
    <row r="73" spans="1:12" ht="14.4" x14ac:dyDescent="0.3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ht="14.4" x14ac:dyDescent="0.3">
      <c r="A74" s="23"/>
      <c r="B74" s="24"/>
      <c r="C74" s="25"/>
      <c r="D74" s="30" t="s">
        <v>33</v>
      </c>
      <c r="E74" s="27" t="s">
        <v>56</v>
      </c>
      <c r="F74" s="28">
        <v>90</v>
      </c>
      <c r="G74" s="28">
        <v>14</v>
      </c>
      <c r="H74" s="28">
        <v>17</v>
      </c>
      <c r="I74" s="28">
        <v>7</v>
      </c>
      <c r="J74" s="28">
        <v>168</v>
      </c>
      <c r="K74" s="29">
        <v>198</v>
      </c>
      <c r="L74" s="28"/>
    </row>
    <row r="75" spans="1:12" ht="14.4" x14ac:dyDescent="0.3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ht="14.4" x14ac:dyDescent="0.3">
      <c r="A76" s="23"/>
      <c r="B76" s="24"/>
      <c r="C76" s="25"/>
      <c r="D76" s="30" t="s">
        <v>35</v>
      </c>
      <c r="E76" s="27" t="s">
        <v>44</v>
      </c>
      <c r="F76" s="28">
        <v>35</v>
      </c>
      <c r="G76" s="28">
        <v>2</v>
      </c>
      <c r="H76" s="28">
        <v>4</v>
      </c>
      <c r="I76" s="28">
        <v>15</v>
      </c>
      <c r="J76" s="28">
        <v>115</v>
      </c>
      <c r="K76" s="29">
        <v>1</v>
      </c>
      <c r="L76" s="28"/>
    </row>
    <row r="77" spans="1:12" ht="14.4" x14ac:dyDescent="0.3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4.4" x14ac:dyDescent="0.3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4.4" x14ac:dyDescent="0.3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4.4" x14ac:dyDescent="0.3">
      <c r="A80" s="31"/>
      <c r="B80" s="32"/>
      <c r="C80" s="33"/>
      <c r="D80" s="34" t="s">
        <v>28</v>
      </c>
      <c r="E80" s="35"/>
      <c r="F80" s="36">
        <f>SUM(F71:F79)</f>
        <v>335</v>
      </c>
      <c r="G80" s="36">
        <f>SUM(G71:G79)</f>
        <v>22</v>
      </c>
      <c r="H80" s="36">
        <f>SUM(H71:H79)</f>
        <v>29</v>
      </c>
      <c r="I80" s="36">
        <f>SUM(I71:I79)</f>
        <v>50</v>
      </c>
      <c r="J80" s="36">
        <f>SUM(J71:J79)</f>
        <v>512</v>
      </c>
      <c r="K80" s="37"/>
      <c r="L80" s="36">
        <v>71</v>
      </c>
    </row>
    <row r="81" spans="1:12" ht="15.75" customHeight="1" x14ac:dyDescent="0.25">
      <c r="A81" s="41">
        <f>A63</f>
        <v>1</v>
      </c>
      <c r="B81" s="42">
        <f>B63</f>
        <v>4</v>
      </c>
      <c r="C81" s="54" t="s">
        <v>37</v>
      </c>
      <c r="D81" s="55"/>
      <c r="E81" s="43"/>
      <c r="F81" s="44">
        <f>F70+F80</f>
        <v>575</v>
      </c>
      <c r="G81" s="44">
        <f>G70+G80</f>
        <v>23</v>
      </c>
      <c r="H81" s="44">
        <f>H70+H80</f>
        <v>54</v>
      </c>
      <c r="I81" s="44">
        <f>I70+I80</f>
        <v>72</v>
      </c>
      <c r="J81" s="44">
        <f>J70+J80</f>
        <v>742</v>
      </c>
      <c r="K81" s="44"/>
      <c r="L81" s="44">
        <f>L70+L80</f>
        <v>71</v>
      </c>
    </row>
    <row r="82" spans="1:12" ht="14.4" x14ac:dyDescent="0.3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4.4" x14ac:dyDescent="0.3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4.4" x14ac:dyDescent="0.3">
      <c r="A84" s="23"/>
      <c r="B84" s="24"/>
      <c r="C84" s="25"/>
      <c r="D84" s="30" t="s">
        <v>25</v>
      </c>
      <c r="E84" s="27" t="s">
        <v>53</v>
      </c>
      <c r="F84" s="28">
        <v>200</v>
      </c>
      <c r="G84" s="28"/>
      <c r="H84" s="28"/>
      <c r="I84" s="28">
        <v>10</v>
      </c>
      <c r="J84" s="28">
        <v>43</v>
      </c>
      <c r="K84" s="29">
        <v>261</v>
      </c>
      <c r="L84" s="28"/>
    </row>
    <row r="85" spans="1:12" ht="14.4" x14ac:dyDescent="0.3">
      <c r="A85" s="23"/>
      <c r="B85" s="24"/>
      <c r="C85" s="25"/>
      <c r="D85" s="30" t="s">
        <v>26</v>
      </c>
      <c r="E85" s="27" t="s">
        <v>49</v>
      </c>
      <c r="F85" s="28">
        <v>40</v>
      </c>
      <c r="G85" s="28">
        <v>1</v>
      </c>
      <c r="H85" s="28">
        <v>25</v>
      </c>
      <c r="I85" s="28">
        <v>12</v>
      </c>
      <c r="J85" s="28">
        <v>187</v>
      </c>
      <c r="K85" s="29">
        <v>0.15</v>
      </c>
      <c r="L85" s="28"/>
    </row>
    <row r="86" spans="1:12" ht="14.4" x14ac:dyDescent="0.3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4.4" x14ac:dyDescent="0.3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4.4" x14ac:dyDescent="0.3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4.4" x14ac:dyDescent="0.3">
      <c r="A89" s="31"/>
      <c r="B89" s="32"/>
      <c r="C89" s="33"/>
      <c r="D89" s="34" t="s">
        <v>28</v>
      </c>
      <c r="E89" s="35"/>
      <c r="F89" s="36">
        <f>SUM(F82:F88)</f>
        <v>240</v>
      </c>
      <c r="G89" s="36">
        <f>SUM(G82:G88)</f>
        <v>1</v>
      </c>
      <c r="H89" s="36">
        <f>SUM(H82:H88)</f>
        <v>25</v>
      </c>
      <c r="I89" s="36">
        <f>SUM(I82:I88)</f>
        <v>22</v>
      </c>
      <c r="J89" s="36">
        <f>SUM(J82:J88)</f>
        <v>230</v>
      </c>
      <c r="K89" s="37"/>
      <c r="L89" s="36">
        <f>SUM(L82:L88)</f>
        <v>0</v>
      </c>
    </row>
    <row r="90" spans="1:12" ht="14.4" x14ac:dyDescent="0.3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 t="s">
        <v>48</v>
      </c>
      <c r="F90" s="28">
        <v>60</v>
      </c>
      <c r="G90" s="28">
        <v>1</v>
      </c>
      <c r="H90" s="28">
        <v>5</v>
      </c>
      <c r="I90" s="28">
        <v>5</v>
      </c>
      <c r="J90" s="28">
        <v>52</v>
      </c>
      <c r="K90" s="29">
        <v>35</v>
      </c>
      <c r="L90" s="28"/>
    </row>
    <row r="91" spans="1:12" ht="14.4" x14ac:dyDescent="0.3">
      <c r="A91" s="23"/>
      <c r="B91" s="24"/>
      <c r="C91" s="25"/>
      <c r="D91" s="30" t="s">
        <v>31</v>
      </c>
      <c r="E91" s="27" t="s">
        <v>57</v>
      </c>
      <c r="F91" s="28">
        <v>90</v>
      </c>
      <c r="G91" s="28">
        <v>15</v>
      </c>
      <c r="H91" s="28">
        <v>8</v>
      </c>
      <c r="I91" s="28">
        <v>7</v>
      </c>
      <c r="J91" s="28">
        <v>160</v>
      </c>
      <c r="K91" s="29">
        <v>200</v>
      </c>
      <c r="L91" s="28"/>
    </row>
    <row r="92" spans="1:12" ht="14.4" x14ac:dyDescent="0.3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4.4" x14ac:dyDescent="0.3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4.4" x14ac:dyDescent="0.3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4.4" x14ac:dyDescent="0.3">
      <c r="A95" s="23"/>
      <c r="B95" s="24"/>
      <c r="C95" s="25"/>
      <c r="D95" s="30" t="s">
        <v>35</v>
      </c>
      <c r="E95" s="27" t="s">
        <v>44</v>
      </c>
      <c r="F95" s="28">
        <v>35</v>
      </c>
      <c r="G95" s="28">
        <v>2</v>
      </c>
      <c r="H95" s="28">
        <v>4</v>
      </c>
      <c r="I95" s="28">
        <v>15</v>
      </c>
      <c r="J95" s="28">
        <v>115</v>
      </c>
      <c r="K95" s="29">
        <v>1</v>
      </c>
      <c r="L95" s="28"/>
    </row>
    <row r="96" spans="1:12" ht="14.4" x14ac:dyDescent="0.3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4.4" x14ac:dyDescent="0.3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4.4" x14ac:dyDescent="0.3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4.4" x14ac:dyDescent="0.3">
      <c r="A99" s="31"/>
      <c r="B99" s="32"/>
      <c r="C99" s="33"/>
      <c r="D99" s="34" t="s">
        <v>28</v>
      </c>
      <c r="E99" s="35"/>
      <c r="F99" s="36">
        <f>SUM(F90:F98)</f>
        <v>185</v>
      </c>
      <c r="G99" s="36">
        <f>SUM(G90:G98)</f>
        <v>18</v>
      </c>
      <c r="H99" s="36">
        <f>SUM(H90:H98)</f>
        <v>17</v>
      </c>
      <c r="I99" s="36">
        <f>SUM(I90:I98)</f>
        <v>27</v>
      </c>
      <c r="J99" s="36">
        <f>SUM(J90:J98)</f>
        <v>327</v>
      </c>
      <c r="K99" s="37"/>
      <c r="L99" s="36">
        <v>71</v>
      </c>
    </row>
    <row r="100" spans="1:12" ht="15.75" customHeight="1" x14ac:dyDescent="0.25">
      <c r="A100" s="41">
        <f>A82</f>
        <v>1</v>
      </c>
      <c r="B100" s="42">
        <f>B82</f>
        <v>5</v>
      </c>
      <c r="C100" s="54" t="s">
        <v>37</v>
      </c>
      <c r="D100" s="55"/>
      <c r="E100" s="43"/>
      <c r="F100" s="44">
        <f>F89+F99</f>
        <v>425</v>
      </c>
      <c r="G100" s="44">
        <f>G89+G99</f>
        <v>19</v>
      </c>
      <c r="H100" s="44">
        <f>H89+H99</f>
        <v>42</v>
      </c>
      <c r="I100" s="44">
        <f>I89+I99</f>
        <v>49</v>
      </c>
      <c r="J100" s="44">
        <f>J89+J99</f>
        <v>557</v>
      </c>
      <c r="K100" s="44"/>
      <c r="L100" s="44">
        <f>L89+L99</f>
        <v>71</v>
      </c>
    </row>
    <row r="101" spans="1:12" ht="14.4" x14ac:dyDescent="0.3">
      <c r="A101" s="16">
        <v>1</v>
      </c>
      <c r="B101" s="17">
        <v>6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4.4" x14ac:dyDescent="0.3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4.4" x14ac:dyDescent="0.3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4.4" x14ac:dyDescent="0.3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4.4" x14ac:dyDescent="0.3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4.4" x14ac:dyDescent="0.3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4.4" x14ac:dyDescent="0.3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4.4" x14ac:dyDescent="0.3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>SUM(G101:G107)</f>
        <v>0</v>
      </c>
      <c r="H108" s="36">
        <f>SUM(H101:H107)</f>
        <v>0</v>
      </c>
      <c r="I108" s="36">
        <f>SUM(I101:I107)</f>
        <v>0</v>
      </c>
      <c r="J108" s="36">
        <f>SUM(J101:J107)</f>
        <v>0</v>
      </c>
      <c r="K108" s="37"/>
      <c r="L108" s="36">
        <f>SUM(L101:L107)</f>
        <v>0</v>
      </c>
    </row>
    <row r="109" spans="1:12" ht="14.4" x14ac:dyDescent="0.3">
      <c r="A109" s="38">
        <f>A101</f>
        <v>1</v>
      </c>
      <c r="B109" s="39">
        <f>B101</f>
        <v>6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4.4" x14ac:dyDescent="0.3">
      <c r="A110" s="23"/>
      <c r="B110" s="24"/>
      <c r="C110" s="25"/>
      <c r="D110" s="30" t="s">
        <v>31</v>
      </c>
      <c r="E110" s="27" t="s">
        <v>50</v>
      </c>
      <c r="F110" s="28">
        <v>250</v>
      </c>
      <c r="G110" s="28">
        <v>5</v>
      </c>
      <c r="H110" s="28">
        <v>3</v>
      </c>
      <c r="I110" s="28">
        <v>22</v>
      </c>
      <c r="J110" s="28">
        <v>131</v>
      </c>
      <c r="K110" s="29">
        <v>78</v>
      </c>
      <c r="L110" s="28"/>
    </row>
    <row r="111" spans="1:12" ht="14.4" x14ac:dyDescent="0.3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ht="14.4" x14ac:dyDescent="0.3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4.4" x14ac:dyDescent="0.3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ht="14.4" x14ac:dyDescent="0.3">
      <c r="A114" s="23"/>
      <c r="B114" s="24"/>
      <c r="C114" s="25"/>
      <c r="D114" s="30" t="s">
        <v>35</v>
      </c>
      <c r="E114" s="27" t="s">
        <v>46</v>
      </c>
      <c r="F114" s="28">
        <v>50</v>
      </c>
      <c r="G114" s="28">
        <v>4</v>
      </c>
      <c r="H114" s="28">
        <v>1</v>
      </c>
      <c r="I114" s="28">
        <v>24</v>
      </c>
      <c r="J114" s="28">
        <v>133</v>
      </c>
      <c r="K114" s="29"/>
      <c r="L114" s="28"/>
    </row>
    <row r="115" spans="1:12" ht="14.4" x14ac:dyDescent="0.3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4.4" x14ac:dyDescent="0.3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4.4" x14ac:dyDescent="0.3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4.4" x14ac:dyDescent="0.3">
      <c r="A118" s="31"/>
      <c r="B118" s="32"/>
      <c r="C118" s="33"/>
      <c r="D118" s="34" t="s">
        <v>28</v>
      </c>
      <c r="E118" s="35"/>
      <c r="F118" s="36">
        <v>800</v>
      </c>
      <c r="G118" s="36">
        <v>36</v>
      </c>
      <c r="H118" s="36">
        <v>28</v>
      </c>
      <c r="I118" s="36">
        <v>113</v>
      </c>
      <c r="J118" s="36">
        <v>857</v>
      </c>
      <c r="K118" s="37"/>
      <c r="L118" s="36">
        <v>71</v>
      </c>
    </row>
    <row r="119" spans="1:12" ht="15.75" customHeight="1" thickBot="1" x14ac:dyDescent="0.3">
      <c r="A119" s="41">
        <f>A101</f>
        <v>1</v>
      </c>
      <c r="B119" s="42">
        <f>B101</f>
        <v>6</v>
      </c>
      <c r="C119" s="54" t="s">
        <v>37</v>
      </c>
      <c r="D119" s="55"/>
      <c r="E119" s="43"/>
      <c r="F119" s="44">
        <v>840</v>
      </c>
      <c r="G119" s="44">
        <v>37</v>
      </c>
      <c r="H119" s="44">
        <v>53</v>
      </c>
      <c r="I119" s="44">
        <v>125</v>
      </c>
      <c r="J119" s="44">
        <v>1044</v>
      </c>
      <c r="K119" s="44"/>
      <c r="L119" s="44">
        <f>L108+L118</f>
        <v>71</v>
      </c>
    </row>
    <row r="120" spans="1:12" ht="14.4" x14ac:dyDescent="0.3">
      <c r="A120" s="45">
        <v>2</v>
      </c>
      <c r="B120" s="24">
        <v>1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4.4" x14ac:dyDescent="0.3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4.4" x14ac:dyDescent="0.3">
      <c r="A122" s="45"/>
      <c r="B122" s="24"/>
      <c r="C122" s="25"/>
      <c r="D122" s="30" t="s">
        <v>25</v>
      </c>
      <c r="E122" s="27" t="s">
        <v>53</v>
      </c>
      <c r="F122" s="28">
        <v>200</v>
      </c>
      <c r="G122" s="28"/>
      <c r="H122" s="28"/>
      <c r="I122" s="28">
        <v>10</v>
      </c>
      <c r="J122" s="28">
        <v>43</v>
      </c>
      <c r="K122" s="29">
        <v>261</v>
      </c>
      <c r="L122" s="28"/>
    </row>
    <row r="123" spans="1:12" ht="14.4" x14ac:dyDescent="0.3">
      <c r="A123" s="45"/>
      <c r="B123" s="24"/>
      <c r="C123" s="25"/>
      <c r="D123" s="30" t="s">
        <v>26</v>
      </c>
      <c r="E123" s="27" t="s">
        <v>49</v>
      </c>
      <c r="F123" s="28">
        <v>40</v>
      </c>
      <c r="G123" s="28">
        <v>1</v>
      </c>
      <c r="H123" s="28">
        <v>25</v>
      </c>
      <c r="I123" s="28">
        <v>12</v>
      </c>
      <c r="J123" s="28">
        <v>187</v>
      </c>
      <c r="K123" s="29">
        <v>0.15</v>
      </c>
      <c r="L123" s="28"/>
    </row>
    <row r="124" spans="1:12" ht="14.4" x14ac:dyDescent="0.3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4.4" x14ac:dyDescent="0.3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4.4" x14ac:dyDescent="0.3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4.4" x14ac:dyDescent="0.3">
      <c r="A127" s="46"/>
      <c r="B127" s="32"/>
      <c r="C127" s="33"/>
      <c r="D127" s="34" t="s">
        <v>28</v>
      </c>
      <c r="E127" s="35"/>
      <c r="F127" s="36"/>
      <c r="G127" s="36"/>
      <c r="H127" s="36"/>
      <c r="I127" s="36"/>
      <c r="J127" s="36"/>
      <c r="K127" s="37"/>
      <c r="L127" s="36">
        <f>SUM(L120:L126)</f>
        <v>0</v>
      </c>
    </row>
    <row r="128" spans="1:12" ht="14.4" x14ac:dyDescent="0.3">
      <c r="A128" s="39">
        <f>A120</f>
        <v>2</v>
      </c>
      <c r="B128" s="39">
        <f>B120</f>
        <v>1</v>
      </c>
      <c r="C128" s="40" t="s">
        <v>29</v>
      </c>
      <c r="D128" s="30" t="s">
        <v>30</v>
      </c>
      <c r="E128" s="27" t="s">
        <v>52</v>
      </c>
      <c r="F128" s="28">
        <v>40</v>
      </c>
      <c r="G128" s="28">
        <v>5</v>
      </c>
      <c r="H128" s="28">
        <v>5</v>
      </c>
      <c r="I128" s="28"/>
      <c r="J128" s="28">
        <v>63</v>
      </c>
      <c r="K128" s="29">
        <v>143</v>
      </c>
      <c r="L128" s="28"/>
    </row>
    <row r="129" spans="1:12" ht="14.4" x14ac:dyDescent="0.3">
      <c r="A129" s="45"/>
      <c r="B129" s="24"/>
      <c r="C129" s="25"/>
      <c r="D129" s="30" t="s">
        <v>31</v>
      </c>
      <c r="E129" s="27" t="s">
        <v>42</v>
      </c>
      <c r="F129" s="28">
        <v>150</v>
      </c>
      <c r="G129" s="28">
        <v>9</v>
      </c>
      <c r="H129" s="28">
        <v>6</v>
      </c>
      <c r="I129" s="28">
        <v>39</v>
      </c>
      <c r="J129" s="28">
        <v>243</v>
      </c>
      <c r="K129" s="29">
        <v>114</v>
      </c>
      <c r="L129" s="28"/>
    </row>
    <row r="130" spans="1:12" ht="14.4" x14ac:dyDescent="0.3">
      <c r="A130" s="45"/>
      <c r="B130" s="24"/>
      <c r="C130" s="25"/>
      <c r="D130" s="30" t="s">
        <v>32</v>
      </c>
      <c r="E130" s="27" t="s">
        <v>47</v>
      </c>
      <c r="F130" s="28">
        <v>150</v>
      </c>
      <c r="G130" s="28">
        <v>16</v>
      </c>
      <c r="H130" s="28">
        <v>16</v>
      </c>
      <c r="I130" s="28">
        <v>24</v>
      </c>
      <c r="J130" s="28">
        <v>229</v>
      </c>
      <c r="K130" s="29">
        <v>199</v>
      </c>
      <c r="L130" s="28"/>
    </row>
    <row r="131" spans="1:12" ht="14.4" x14ac:dyDescent="0.3">
      <c r="A131" s="45"/>
      <c r="B131" s="24"/>
      <c r="C131" s="25"/>
      <c r="D131" s="30" t="s">
        <v>33</v>
      </c>
      <c r="E131" s="27" t="s">
        <v>48</v>
      </c>
      <c r="F131" s="28">
        <v>60</v>
      </c>
      <c r="G131" s="28">
        <v>1</v>
      </c>
      <c r="H131" s="28">
        <v>5</v>
      </c>
      <c r="I131" s="28">
        <v>5</v>
      </c>
      <c r="J131" s="28">
        <v>52</v>
      </c>
      <c r="K131" s="29">
        <v>35</v>
      </c>
      <c r="L131" s="28"/>
    </row>
    <row r="132" spans="1:12" ht="14.4" x14ac:dyDescent="0.3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ht="14.4" x14ac:dyDescent="0.3">
      <c r="A133" s="45"/>
      <c r="B133" s="24"/>
      <c r="C133" s="25"/>
      <c r="D133" s="30" t="s">
        <v>35</v>
      </c>
      <c r="E133" s="27" t="s">
        <v>46</v>
      </c>
      <c r="F133" s="28">
        <v>50</v>
      </c>
      <c r="G133" s="28">
        <v>4</v>
      </c>
      <c r="H133" s="28">
        <v>1</v>
      </c>
      <c r="I133" s="28">
        <v>24</v>
      </c>
      <c r="J133" s="28">
        <v>133</v>
      </c>
      <c r="K133" s="29"/>
      <c r="L133" s="28"/>
    </row>
    <row r="134" spans="1:12" ht="14.4" x14ac:dyDescent="0.3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4.4" x14ac:dyDescent="0.3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4.4" x14ac:dyDescent="0.3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4.4" x14ac:dyDescent="0.3">
      <c r="A137" s="46"/>
      <c r="B137" s="32"/>
      <c r="C137" s="33"/>
      <c r="D137" s="34" t="s">
        <v>28</v>
      </c>
      <c r="E137" s="35"/>
      <c r="F137" s="36">
        <f>SUM(F128:F136)</f>
        <v>450</v>
      </c>
      <c r="G137" s="36">
        <f>SUM(G128:G136)</f>
        <v>35</v>
      </c>
      <c r="H137" s="36">
        <f>SUM(H128:H136)</f>
        <v>33</v>
      </c>
      <c r="I137" s="36">
        <f>SUM(I128:I136)</f>
        <v>92</v>
      </c>
      <c r="J137" s="36">
        <f>SUM(J128:J136)</f>
        <v>720</v>
      </c>
      <c r="K137" s="37"/>
      <c r="L137" s="36">
        <v>71</v>
      </c>
    </row>
    <row r="138" spans="1:12" ht="13.8" thickBot="1" x14ac:dyDescent="0.3">
      <c r="A138" s="47">
        <f>A120</f>
        <v>2</v>
      </c>
      <c r="B138" s="47">
        <f>B120</f>
        <v>1</v>
      </c>
      <c r="C138" s="54" t="s">
        <v>37</v>
      </c>
      <c r="D138" s="55"/>
      <c r="E138" s="43"/>
      <c r="F138" s="44">
        <f>F127+F137</f>
        <v>450</v>
      </c>
      <c r="G138" s="44">
        <f>G127+G137</f>
        <v>35</v>
      </c>
      <c r="H138" s="44">
        <f>H127+H137</f>
        <v>33</v>
      </c>
      <c r="I138" s="44">
        <f>I127+I137</f>
        <v>92</v>
      </c>
      <c r="J138" s="44">
        <f>J127+J137</f>
        <v>720</v>
      </c>
      <c r="K138" s="44"/>
      <c r="L138" s="44">
        <f>L127+L137</f>
        <v>71</v>
      </c>
    </row>
    <row r="139" spans="1:12" ht="14.4" x14ac:dyDescent="0.3">
      <c r="A139" s="16">
        <v>2</v>
      </c>
      <c r="B139" s="17">
        <v>2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4.4" x14ac:dyDescent="0.3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4.4" x14ac:dyDescent="0.3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3">
      <c r="A142" s="23"/>
      <c r="B142" s="24"/>
      <c r="C142" s="25"/>
      <c r="D142" s="30" t="s">
        <v>26</v>
      </c>
      <c r="E142" s="27" t="s">
        <v>49</v>
      </c>
      <c r="F142" s="28">
        <v>40</v>
      </c>
      <c r="G142" s="28">
        <v>1</v>
      </c>
      <c r="H142" s="28">
        <v>25</v>
      </c>
      <c r="I142" s="28">
        <v>12</v>
      </c>
      <c r="J142" s="28">
        <v>187</v>
      </c>
      <c r="K142" s="29">
        <v>0.15</v>
      </c>
      <c r="L142" s="28"/>
    </row>
    <row r="143" spans="1:12" ht="14.4" x14ac:dyDescent="0.3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4.4" x14ac:dyDescent="0.3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4.4" x14ac:dyDescent="0.3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4.4" x14ac:dyDescent="0.3">
      <c r="A146" s="31"/>
      <c r="B146" s="32"/>
      <c r="C146" s="33"/>
      <c r="D146" s="34" t="s">
        <v>28</v>
      </c>
      <c r="E146" s="35"/>
      <c r="F146" s="36">
        <f>SUM(F139:F145)</f>
        <v>40</v>
      </c>
      <c r="G146" s="36">
        <f>SUM(G139:G145)</f>
        <v>1</v>
      </c>
      <c r="H146" s="36">
        <f>SUM(H139:H145)</f>
        <v>25</v>
      </c>
      <c r="I146" s="36">
        <f>SUM(I139:I145)</f>
        <v>12</v>
      </c>
      <c r="J146" s="36">
        <f>SUM(J139:J145)</f>
        <v>187</v>
      </c>
      <c r="K146" s="37"/>
      <c r="L146" s="36">
        <f>SUM(L139:L145)</f>
        <v>0</v>
      </c>
    </row>
    <row r="147" spans="1:12" ht="14.4" x14ac:dyDescent="0.3">
      <c r="A147" s="38">
        <f>A139</f>
        <v>2</v>
      </c>
      <c r="B147" s="39">
        <f>B139</f>
        <v>2</v>
      </c>
      <c r="C147" s="40" t="s">
        <v>29</v>
      </c>
      <c r="D147" s="30" t="s">
        <v>30</v>
      </c>
      <c r="E147" s="27" t="s">
        <v>59</v>
      </c>
      <c r="F147" s="28">
        <v>40</v>
      </c>
      <c r="G147" s="28">
        <v>5</v>
      </c>
      <c r="H147" s="28">
        <v>5</v>
      </c>
      <c r="I147" s="28"/>
      <c r="J147" s="28">
        <v>63</v>
      </c>
      <c r="K147" s="29">
        <v>143</v>
      </c>
      <c r="L147" s="28"/>
    </row>
    <row r="148" spans="1:12" ht="14.4" x14ac:dyDescent="0.3">
      <c r="A148" s="23"/>
      <c r="B148" s="24"/>
      <c r="C148" s="25"/>
      <c r="D148" s="30" t="s">
        <v>31</v>
      </c>
      <c r="E148" s="27" t="s">
        <v>45</v>
      </c>
      <c r="F148" s="28">
        <v>150</v>
      </c>
      <c r="G148" s="28">
        <v>5</v>
      </c>
      <c r="H148" s="28">
        <v>9</v>
      </c>
      <c r="I148" s="28">
        <v>30</v>
      </c>
      <c r="J148" s="28">
        <v>213</v>
      </c>
      <c r="K148" s="29">
        <v>137</v>
      </c>
      <c r="L148" s="28"/>
    </row>
    <row r="149" spans="1:12" ht="14.4" x14ac:dyDescent="0.3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ht="14.4" x14ac:dyDescent="0.3">
      <c r="A150" s="23"/>
      <c r="B150" s="24"/>
      <c r="C150" s="25"/>
      <c r="D150" s="30" t="s">
        <v>33</v>
      </c>
      <c r="E150" s="27" t="s">
        <v>56</v>
      </c>
      <c r="F150" s="28">
        <v>90</v>
      </c>
      <c r="G150" s="28">
        <v>14</v>
      </c>
      <c r="H150" s="28">
        <v>17</v>
      </c>
      <c r="I150" s="28">
        <v>7</v>
      </c>
      <c r="J150" s="28">
        <v>168</v>
      </c>
      <c r="K150" s="29">
        <v>198</v>
      </c>
      <c r="L150" s="28"/>
    </row>
    <row r="151" spans="1:12" ht="14.4" x14ac:dyDescent="0.3">
      <c r="A151" s="23"/>
      <c r="B151" s="24"/>
      <c r="C151" s="25"/>
      <c r="D151" s="30" t="s">
        <v>34</v>
      </c>
      <c r="E151" s="27" t="s">
        <v>40</v>
      </c>
      <c r="F151" s="28">
        <v>200</v>
      </c>
      <c r="G151" s="28">
        <v>1</v>
      </c>
      <c r="H151" s="28"/>
      <c r="I151" s="28">
        <v>20</v>
      </c>
      <c r="J151" s="28">
        <v>104</v>
      </c>
      <c r="K151" s="29">
        <v>271</v>
      </c>
      <c r="L151" s="28"/>
    </row>
    <row r="152" spans="1:12" ht="14.4" x14ac:dyDescent="0.3">
      <c r="A152" s="23"/>
      <c r="B152" s="24"/>
      <c r="C152" s="25"/>
      <c r="D152" s="30" t="s">
        <v>35</v>
      </c>
      <c r="E152" s="27" t="s">
        <v>46</v>
      </c>
      <c r="F152" s="28">
        <v>50</v>
      </c>
      <c r="G152" s="28">
        <v>4</v>
      </c>
      <c r="H152" s="28">
        <v>1</v>
      </c>
      <c r="I152" s="28">
        <v>24</v>
      </c>
      <c r="J152" s="28">
        <v>133</v>
      </c>
      <c r="K152" s="29"/>
      <c r="L152" s="28"/>
    </row>
    <row r="153" spans="1:12" ht="14.4" x14ac:dyDescent="0.3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4.4" x14ac:dyDescent="0.3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4.4" x14ac:dyDescent="0.3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4.4" x14ac:dyDescent="0.3">
      <c r="A156" s="31"/>
      <c r="B156" s="32"/>
      <c r="C156" s="33"/>
      <c r="D156" s="34" t="s">
        <v>28</v>
      </c>
      <c r="E156" s="35"/>
      <c r="F156" s="36">
        <f>SUM(F147:F155)</f>
        <v>530</v>
      </c>
      <c r="G156" s="36">
        <f>SUM(G147:G155)</f>
        <v>29</v>
      </c>
      <c r="H156" s="36">
        <f>SUM(H147:H155)</f>
        <v>32</v>
      </c>
      <c r="I156" s="36">
        <f>SUM(I147:I155)</f>
        <v>81</v>
      </c>
      <c r="J156" s="36">
        <f>SUM(J147:J155)</f>
        <v>681</v>
      </c>
      <c r="K156" s="37"/>
      <c r="L156" s="36">
        <v>71</v>
      </c>
    </row>
    <row r="157" spans="1:12" ht="13.8" thickBot="1" x14ac:dyDescent="0.3">
      <c r="A157" s="41">
        <f>A139</f>
        <v>2</v>
      </c>
      <c r="B157" s="42">
        <f>B139</f>
        <v>2</v>
      </c>
      <c r="C157" s="54" t="s">
        <v>37</v>
      </c>
      <c r="D157" s="55"/>
      <c r="E157" s="43"/>
      <c r="F157" s="44">
        <f>F146+F156</f>
        <v>570</v>
      </c>
      <c r="G157" s="44">
        <f>G146+G156</f>
        <v>30</v>
      </c>
      <c r="H157" s="44">
        <f>H146+H156</f>
        <v>57</v>
      </c>
      <c r="I157" s="44">
        <f>I146+I156</f>
        <v>93</v>
      </c>
      <c r="J157" s="44">
        <f>J146+J156</f>
        <v>868</v>
      </c>
      <c r="K157" s="44"/>
      <c r="L157" s="44">
        <v>71</v>
      </c>
    </row>
    <row r="158" spans="1:12" ht="14.4" x14ac:dyDescent="0.3">
      <c r="A158" s="16">
        <v>2</v>
      </c>
      <c r="B158" s="17">
        <v>3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4.4" x14ac:dyDescent="0.3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4.4" x14ac:dyDescent="0.3">
      <c r="A160" s="23"/>
      <c r="B160" s="24"/>
      <c r="C160" s="25"/>
      <c r="D160" s="30" t="s">
        <v>25</v>
      </c>
      <c r="E160" s="27" t="s">
        <v>53</v>
      </c>
      <c r="F160" s="28">
        <v>200</v>
      </c>
      <c r="G160" s="28"/>
      <c r="H160" s="28"/>
      <c r="I160" s="28">
        <v>10</v>
      </c>
      <c r="J160" s="28">
        <v>43</v>
      </c>
      <c r="K160" s="29">
        <v>261</v>
      </c>
      <c r="L160" s="28"/>
    </row>
    <row r="161" spans="1:12" ht="14.4" x14ac:dyDescent="0.3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4.4" x14ac:dyDescent="0.3">
      <c r="A162" s="23"/>
      <c r="B162" s="24"/>
      <c r="C162" s="25"/>
      <c r="D162" s="30" t="s">
        <v>27</v>
      </c>
      <c r="E162" s="27" t="s">
        <v>41</v>
      </c>
      <c r="F162" s="28">
        <v>100</v>
      </c>
      <c r="G162" s="28"/>
      <c r="H162" s="28"/>
      <c r="I162" s="28">
        <v>10</v>
      </c>
      <c r="J162" s="28">
        <v>47</v>
      </c>
      <c r="K162" s="29">
        <v>231</v>
      </c>
      <c r="L162" s="28"/>
    </row>
    <row r="163" spans="1:12" ht="14.4" x14ac:dyDescent="0.3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4.4" x14ac:dyDescent="0.3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4.4" x14ac:dyDescent="0.3">
      <c r="A165" s="31"/>
      <c r="B165" s="32"/>
      <c r="C165" s="33"/>
      <c r="D165" s="34" t="s">
        <v>28</v>
      </c>
      <c r="E165" s="35"/>
      <c r="F165" s="36">
        <f>SUM(F158:F164)</f>
        <v>300</v>
      </c>
      <c r="G165" s="36">
        <f>SUM(G158:G164)</f>
        <v>0</v>
      </c>
      <c r="H165" s="36">
        <f>SUM(H158:H164)</f>
        <v>0</v>
      </c>
      <c r="I165" s="36">
        <f>SUM(I158:I164)</f>
        <v>20</v>
      </c>
      <c r="J165" s="36">
        <f>SUM(J158:J164)</f>
        <v>90</v>
      </c>
      <c r="K165" s="37"/>
      <c r="L165" s="36">
        <f>SUM(L158:L164)</f>
        <v>0</v>
      </c>
    </row>
    <row r="166" spans="1:12" ht="14.4" x14ac:dyDescent="0.3">
      <c r="A166" s="38">
        <f>A158</f>
        <v>2</v>
      </c>
      <c r="B166" s="39">
        <f>B158</f>
        <v>3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4.4" x14ac:dyDescent="0.3">
      <c r="A167" s="23"/>
      <c r="B167" s="24"/>
      <c r="C167" s="25"/>
      <c r="D167" s="30" t="s">
        <v>31</v>
      </c>
      <c r="E167" s="27" t="s">
        <v>54</v>
      </c>
      <c r="F167" s="28"/>
      <c r="G167" s="28"/>
      <c r="H167" s="28"/>
      <c r="I167" s="28"/>
      <c r="J167" s="28"/>
      <c r="K167" s="29"/>
      <c r="L167" s="28"/>
    </row>
    <row r="168" spans="1:12" ht="14.4" x14ac:dyDescent="0.3">
      <c r="A168" s="23"/>
      <c r="B168" s="24"/>
      <c r="C168" s="25"/>
      <c r="D168" s="30" t="s">
        <v>32</v>
      </c>
      <c r="E168" s="27" t="s">
        <v>39</v>
      </c>
      <c r="F168" s="28">
        <v>200</v>
      </c>
      <c r="G168" s="28">
        <v>15</v>
      </c>
      <c r="H168" s="28">
        <v>10</v>
      </c>
      <c r="I168" s="28">
        <v>30</v>
      </c>
      <c r="J168" s="28">
        <v>228</v>
      </c>
      <c r="K168" s="29">
        <v>22</v>
      </c>
      <c r="L168" s="28"/>
    </row>
    <row r="169" spans="1:12" ht="14.4" x14ac:dyDescent="0.3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4.4" x14ac:dyDescent="0.3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ht="14.4" x14ac:dyDescent="0.3">
      <c r="A171" s="23"/>
      <c r="B171" s="24"/>
      <c r="C171" s="25"/>
      <c r="D171" s="30" t="s">
        <v>35</v>
      </c>
      <c r="E171" s="27" t="s">
        <v>46</v>
      </c>
      <c r="F171" s="28">
        <v>50</v>
      </c>
      <c r="G171" s="28">
        <v>4</v>
      </c>
      <c r="H171" s="28">
        <v>1</v>
      </c>
      <c r="I171" s="28">
        <v>24</v>
      </c>
      <c r="J171" s="28">
        <v>133</v>
      </c>
      <c r="K171" s="29"/>
      <c r="L171" s="28"/>
    </row>
    <row r="172" spans="1:12" ht="14.4" x14ac:dyDescent="0.3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4.4" x14ac:dyDescent="0.3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4.4" x14ac:dyDescent="0.3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4.4" x14ac:dyDescent="0.3">
      <c r="A175" s="31"/>
      <c r="B175" s="32"/>
      <c r="C175" s="33"/>
      <c r="D175" s="34" t="s">
        <v>28</v>
      </c>
      <c r="E175" s="35"/>
      <c r="F175" s="36">
        <f>SUM(F166:F174)</f>
        <v>250</v>
      </c>
      <c r="G175" s="36">
        <f>SUM(G166:G174)</f>
        <v>19</v>
      </c>
      <c r="H175" s="36">
        <f>SUM(H166:H174)</f>
        <v>11</v>
      </c>
      <c r="I175" s="36">
        <f>SUM(I166:I174)</f>
        <v>54</v>
      </c>
      <c r="J175" s="36">
        <f>SUM(J166:J174)</f>
        <v>361</v>
      </c>
      <c r="K175" s="37"/>
      <c r="L175" s="36">
        <v>71</v>
      </c>
    </row>
    <row r="176" spans="1:12" ht="13.8" thickBot="1" x14ac:dyDescent="0.3">
      <c r="A176" s="41">
        <f>A158</f>
        <v>2</v>
      </c>
      <c r="B176" s="42">
        <f>B158</f>
        <v>3</v>
      </c>
      <c r="C176" s="54" t="s">
        <v>37</v>
      </c>
      <c r="D176" s="55"/>
      <c r="E176" s="43"/>
      <c r="F176" s="44">
        <f>F165+F175</f>
        <v>550</v>
      </c>
      <c r="G176" s="44">
        <f>G165+G175</f>
        <v>19</v>
      </c>
      <c r="H176" s="44">
        <f>H165+H175</f>
        <v>11</v>
      </c>
      <c r="I176" s="44">
        <f>I165+I175</f>
        <v>74</v>
      </c>
      <c r="J176" s="44">
        <f>J165+J175</f>
        <v>451</v>
      </c>
      <c r="K176" s="44"/>
      <c r="L176" s="44">
        <f>L165+L175</f>
        <v>71</v>
      </c>
    </row>
    <row r="177" spans="1:12" ht="14.4" x14ac:dyDescent="0.3">
      <c r="A177" s="16">
        <v>2</v>
      </c>
      <c r="B177" s="17">
        <v>4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4.4" x14ac:dyDescent="0.3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4.4" x14ac:dyDescent="0.3">
      <c r="A179" s="23"/>
      <c r="B179" s="24"/>
      <c r="C179" s="25"/>
      <c r="D179" s="30" t="s">
        <v>25</v>
      </c>
      <c r="E179" s="27" t="s">
        <v>53</v>
      </c>
      <c r="F179" s="28">
        <v>200</v>
      </c>
      <c r="G179" s="28"/>
      <c r="H179" s="28"/>
      <c r="I179" s="28">
        <v>10</v>
      </c>
      <c r="J179" s="28">
        <v>43</v>
      </c>
      <c r="K179" s="29">
        <v>261</v>
      </c>
      <c r="L179" s="28"/>
    </row>
    <row r="180" spans="1:12" ht="14.4" x14ac:dyDescent="0.3">
      <c r="A180" s="23"/>
      <c r="B180" s="24"/>
      <c r="C180" s="25"/>
      <c r="D180" s="30" t="s">
        <v>26</v>
      </c>
      <c r="E180" s="27" t="s">
        <v>55</v>
      </c>
      <c r="F180" s="28">
        <v>40</v>
      </c>
      <c r="G180" s="28">
        <v>1</v>
      </c>
      <c r="H180" s="28">
        <v>25</v>
      </c>
      <c r="I180" s="28">
        <v>12</v>
      </c>
      <c r="J180" s="28">
        <v>187</v>
      </c>
      <c r="K180" s="29">
        <v>0.15</v>
      </c>
      <c r="L180" s="28"/>
    </row>
    <row r="181" spans="1:12" ht="14.4" x14ac:dyDescent="0.3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4.4" x14ac:dyDescent="0.3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4.4" x14ac:dyDescent="0.3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3">
      <c r="A184" s="31"/>
      <c r="B184" s="32"/>
      <c r="C184" s="33"/>
      <c r="D184" s="34" t="s">
        <v>28</v>
      </c>
      <c r="E184" s="35"/>
      <c r="F184" s="36">
        <f>SUM(F177:F183)</f>
        <v>240</v>
      </c>
      <c r="G184" s="36">
        <f>SUM(G177:G183)</f>
        <v>1</v>
      </c>
      <c r="H184" s="36">
        <f>SUM(H177:H183)</f>
        <v>25</v>
      </c>
      <c r="I184" s="36">
        <f>SUM(I177:I183)</f>
        <v>22</v>
      </c>
      <c r="J184" s="36">
        <f>SUM(J177:J183)</f>
        <v>230</v>
      </c>
      <c r="K184" s="37"/>
      <c r="L184" s="36">
        <f>SUM(L177:L183)</f>
        <v>0</v>
      </c>
    </row>
    <row r="185" spans="1:12" ht="14.4" x14ac:dyDescent="0.3">
      <c r="A185" s="38">
        <f>A177</f>
        <v>2</v>
      </c>
      <c r="B185" s="39">
        <f>B177</f>
        <v>4</v>
      </c>
      <c r="C185" s="40" t="s">
        <v>29</v>
      </c>
      <c r="D185" s="30" t="s">
        <v>30</v>
      </c>
      <c r="E185" s="27" t="s">
        <v>43</v>
      </c>
      <c r="F185" s="28">
        <v>60</v>
      </c>
      <c r="G185" s="28">
        <v>3</v>
      </c>
      <c r="H185" s="28">
        <v>4</v>
      </c>
      <c r="I185" s="28">
        <v>6</v>
      </c>
      <c r="J185" s="28">
        <v>56</v>
      </c>
      <c r="K185" s="29">
        <v>38</v>
      </c>
      <c r="L185" s="28"/>
    </row>
    <row r="186" spans="1:12" ht="14.4" x14ac:dyDescent="0.3">
      <c r="A186" s="23"/>
      <c r="B186" s="24"/>
      <c r="C186" s="25"/>
      <c r="D186" s="30" t="s">
        <v>31</v>
      </c>
      <c r="E186" s="27" t="s">
        <v>51</v>
      </c>
      <c r="F186" s="28">
        <v>150</v>
      </c>
      <c r="G186" s="28">
        <v>3</v>
      </c>
      <c r="H186" s="28">
        <v>4</v>
      </c>
      <c r="I186" s="28">
        <v>22</v>
      </c>
      <c r="J186" s="28">
        <v>173</v>
      </c>
      <c r="K186" s="29">
        <v>91</v>
      </c>
      <c r="L186" s="28"/>
    </row>
    <row r="187" spans="1:12" ht="14.4" x14ac:dyDescent="0.3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4.4" x14ac:dyDescent="0.3">
      <c r="A188" s="23"/>
      <c r="B188" s="24"/>
      <c r="C188" s="25"/>
      <c r="D188" s="30" t="s">
        <v>33</v>
      </c>
      <c r="E188" s="27" t="s">
        <v>56</v>
      </c>
      <c r="F188" s="28">
        <v>90</v>
      </c>
      <c r="G188" s="28">
        <v>14</v>
      </c>
      <c r="H188" s="28">
        <v>17</v>
      </c>
      <c r="I188" s="28">
        <v>7</v>
      </c>
      <c r="J188" s="28">
        <v>168</v>
      </c>
      <c r="K188" s="29">
        <v>198</v>
      </c>
      <c r="L188" s="28"/>
    </row>
    <row r="189" spans="1:12" ht="14.4" x14ac:dyDescent="0.3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ht="14.4" x14ac:dyDescent="0.3">
      <c r="A190" s="23"/>
      <c r="B190" s="24"/>
      <c r="C190" s="25"/>
      <c r="D190" s="30" t="s">
        <v>35</v>
      </c>
      <c r="E190" s="27" t="s">
        <v>44</v>
      </c>
      <c r="F190" s="28">
        <v>35</v>
      </c>
      <c r="G190" s="28">
        <v>2</v>
      </c>
      <c r="H190" s="28">
        <v>4</v>
      </c>
      <c r="I190" s="28">
        <v>15</v>
      </c>
      <c r="J190" s="28">
        <v>115</v>
      </c>
      <c r="K190" s="29">
        <v>1</v>
      </c>
      <c r="L190" s="28"/>
    </row>
    <row r="191" spans="1:12" ht="14.4" x14ac:dyDescent="0.3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4.4" x14ac:dyDescent="0.3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4.4" x14ac:dyDescent="0.3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4.4" x14ac:dyDescent="0.3">
      <c r="A194" s="31"/>
      <c r="B194" s="32"/>
      <c r="C194" s="33"/>
      <c r="D194" s="34" t="s">
        <v>28</v>
      </c>
      <c r="E194" s="35"/>
      <c r="F194" s="36">
        <f>SUM(F185:F193)</f>
        <v>335</v>
      </c>
      <c r="G194" s="36">
        <f>SUM(G185:G193)</f>
        <v>22</v>
      </c>
      <c r="H194" s="36">
        <f>SUM(H185:H193)</f>
        <v>29</v>
      </c>
      <c r="I194" s="36">
        <f>SUM(I185:I193)</f>
        <v>50</v>
      </c>
      <c r="J194" s="36">
        <f>SUM(J185:J193)</f>
        <v>512</v>
      </c>
      <c r="K194" s="37"/>
      <c r="L194" s="36">
        <v>71</v>
      </c>
    </row>
    <row r="195" spans="1:12" ht="13.8" thickBot="1" x14ac:dyDescent="0.3">
      <c r="A195" s="41">
        <f>A177</f>
        <v>2</v>
      </c>
      <c r="B195" s="42">
        <f>B177</f>
        <v>4</v>
      </c>
      <c r="C195" s="54" t="s">
        <v>37</v>
      </c>
      <c r="D195" s="55"/>
      <c r="E195" s="43"/>
      <c r="F195" s="44">
        <f>F184+F194</f>
        <v>575</v>
      </c>
      <c r="G195" s="44">
        <f>G184+G194</f>
        <v>23</v>
      </c>
      <c r="H195" s="44">
        <f>H184+H194</f>
        <v>54</v>
      </c>
      <c r="I195" s="44">
        <f>I184+I194</f>
        <v>72</v>
      </c>
      <c r="J195" s="44">
        <f>J184+J194</f>
        <v>742</v>
      </c>
      <c r="K195" s="44"/>
      <c r="L195" s="44">
        <f>L184+L194</f>
        <v>71</v>
      </c>
    </row>
    <row r="196" spans="1:12" ht="14.4" x14ac:dyDescent="0.3">
      <c r="A196" s="16">
        <v>2</v>
      </c>
      <c r="B196" s="17">
        <v>5</v>
      </c>
      <c r="C196" s="18" t="s">
        <v>23</v>
      </c>
      <c r="D196" s="19" t="s">
        <v>24</v>
      </c>
      <c r="E196" s="20"/>
      <c r="F196" s="21"/>
      <c r="G196" s="21"/>
      <c r="H196" s="21"/>
      <c r="I196" s="21"/>
      <c r="J196" s="21"/>
      <c r="K196" s="22"/>
      <c r="L196" s="21"/>
    </row>
    <row r="197" spans="1:12" ht="14.4" x14ac:dyDescent="0.3">
      <c r="A197" s="23"/>
      <c r="B197" s="24"/>
      <c r="C197" s="25"/>
      <c r="D197" s="26"/>
      <c r="E197" s="27"/>
      <c r="F197" s="28"/>
      <c r="G197" s="28"/>
      <c r="H197" s="28"/>
      <c r="I197" s="28"/>
      <c r="J197" s="28"/>
      <c r="K197" s="29"/>
      <c r="L197" s="28"/>
    </row>
    <row r="198" spans="1:12" ht="14.4" x14ac:dyDescent="0.3">
      <c r="A198" s="23"/>
      <c r="B198" s="24"/>
      <c r="C198" s="25"/>
      <c r="D198" s="30" t="s">
        <v>25</v>
      </c>
      <c r="E198" s="27" t="s">
        <v>53</v>
      </c>
      <c r="F198" s="28">
        <v>200</v>
      </c>
      <c r="G198" s="28"/>
      <c r="H198" s="28"/>
      <c r="I198" s="28">
        <v>10</v>
      </c>
      <c r="J198" s="28">
        <v>43</v>
      </c>
      <c r="K198" s="29">
        <v>261</v>
      </c>
      <c r="L198" s="28"/>
    </row>
    <row r="199" spans="1:12" ht="14.4" x14ac:dyDescent="0.3">
      <c r="A199" s="23"/>
      <c r="B199" s="24"/>
      <c r="C199" s="25"/>
      <c r="D199" s="30" t="s">
        <v>26</v>
      </c>
      <c r="E199" s="27" t="s">
        <v>49</v>
      </c>
      <c r="F199" s="28">
        <v>40</v>
      </c>
      <c r="G199" s="28">
        <v>1</v>
      </c>
      <c r="H199" s="28">
        <v>25</v>
      </c>
      <c r="I199" s="28">
        <v>12</v>
      </c>
      <c r="J199" s="28">
        <v>187</v>
      </c>
      <c r="K199" s="29">
        <v>0.15</v>
      </c>
      <c r="L199" s="28"/>
    </row>
    <row r="200" spans="1:12" ht="14.4" x14ac:dyDescent="0.3">
      <c r="A200" s="23"/>
      <c r="B200" s="24"/>
      <c r="C200" s="25"/>
      <c r="D200" s="30" t="s">
        <v>27</v>
      </c>
      <c r="E200" s="27"/>
      <c r="F200" s="28"/>
      <c r="G200" s="28"/>
      <c r="H200" s="28"/>
      <c r="I200" s="28"/>
      <c r="J200" s="28"/>
      <c r="K200" s="29"/>
      <c r="L200" s="28"/>
    </row>
    <row r="201" spans="1:12" ht="14.4" x14ac:dyDescent="0.3">
      <c r="A201" s="23"/>
      <c r="B201" s="24"/>
      <c r="C201" s="25"/>
      <c r="D201" s="26"/>
      <c r="E201" s="27"/>
      <c r="F201" s="28"/>
      <c r="G201" s="28"/>
      <c r="H201" s="28"/>
      <c r="I201" s="28"/>
      <c r="J201" s="28"/>
      <c r="K201" s="29"/>
      <c r="L201" s="28"/>
    </row>
    <row r="202" spans="1:12" ht="14.4" x14ac:dyDescent="0.3">
      <c r="A202" s="23"/>
      <c r="B202" s="24"/>
      <c r="C202" s="25"/>
      <c r="D202" s="26"/>
      <c r="E202" s="27"/>
      <c r="F202" s="28"/>
      <c r="G202" s="28"/>
      <c r="H202" s="28"/>
      <c r="I202" s="28"/>
      <c r="J202" s="28"/>
      <c r="K202" s="29"/>
      <c r="L202" s="28"/>
    </row>
    <row r="203" spans="1:12" ht="15.75" customHeight="1" x14ac:dyDescent="0.3">
      <c r="A203" s="31"/>
      <c r="B203" s="32"/>
      <c r="C203" s="33"/>
      <c r="D203" s="34" t="s">
        <v>28</v>
      </c>
      <c r="E203" s="35"/>
      <c r="F203" s="36">
        <f>SUM(F196:F202)</f>
        <v>240</v>
      </c>
      <c r="G203" s="36">
        <f>SUM(G196:G202)</f>
        <v>1</v>
      </c>
      <c r="H203" s="36">
        <f>SUM(H196:H202)</f>
        <v>25</v>
      </c>
      <c r="I203" s="36">
        <f>SUM(I196:I202)</f>
        <v>22</v>
      </c>
      <c r="J203" s="36">
        <f>SUM(J196:J202)</f>
        <v>230</v>
      </c>
      <c r="K203" s="37"/>
      <c r="L203" s="36">
        <f>SUM(L196:L202)</f>
        <v>0</v>
      </c>
    </row>
    <row r="204" spans="1:12" ht="14.4" x14ac:dyDescent="0.3">
      <c r="A204" s="38">
        <f>A196</f>
        <v>2</v>
      </c>
      <c r="B204" s="39">
        <f>B196</f>
        <v>5</v>
      </c>
      <c r="C204" s="40" t="s">
        <v>29</v>
      </c>
      <c r="D204" s="30" t="s">
        <v>30</v>
      </c>
      <c r="E204" s="27" t="s">
        <v>48</v>
      </c>
      <c r="F204" s="28">
        <v>60</v>
      </c>
      <c r="G204" s="28">
        <v>1</v>
      </c>
      <c r="H204" s="28">
        <v>5</v>
      </c>
      <c r="I204" s="28">
        <v>5</v>
      </c>
      <c r="J204" s="28">
        <v>52</v>
      </c>
      <c r="K204" s="29">
        <v>35</v>
      </c>
      <c r="L204" s="28"/>
    </row>
    <row r="205" spans="1:12" ht="14.4" x14ac:dyDescent="0.3">
      <c r="A205" s="23"/>
      <c r="B205" s="24"/>
      <c r="C205" s="25"/>
      <c r="D205" s="30" t="s">
        <v>31</v>
      </c>
      <c r="E205" s="27" t="s">
        <v>57</v>
      </c>
      <c r="F205" s="28">
        <v>90</v>
      </c>
      <c r="G205" s="28">
        <v>15</v>
      </c>
      <c r="H205" s="28">
        <v>8</v>
      </c>
      <c r="I205" s="28">
        <v>7</v>
      </c>
      <c r="J205" s="28">
        <v>160</v>
      </c>
      <c r="K205" s="29">
        <v>200</v>
      </c>
      <c r="L205" s="28"/>
    </row>
    <row r="206" spans="1:12" ht="14.4" x14ac:dyDescent="0.3">
      <c r="A206" s="23"/>
      <c r="B206" s="24"/>
      <c r="C206" s="25"/>
      <c r="D206" s="30" t="s">
        <v>32</v>
      </c>
      <c r="E206" s="27"/>
      <c r="F206" s="28"/>
      <c r="G206" s="28"/>
      <c r="H206" s="28"/>
      <c r="I206" s="28"/>
      <c r="J206" s="28"/>
      <c r="K206" s="29"/>
      <c r="L206" s="28"/>
    </row>
    <row r="207" spans="1:12" ht="14.4" x14ac:dyDescent="0.3">
      <c r="A207" s="23"/>
      <c r="B207" s="24"/>
      <c r="C207" s="25"/>
      <c r="D207" s="30" t="s">
        <v>33</v>
      </c>
      <c r="E207" s="27"/>
      <c r="F207" s="28"/>
      <c r="G207" s="28"/>
      <c r="H207" s="28"/>
      <c r="I207" s="28"/>
      <c r="J207" s="28"/>
      <c r="K207" s="29"/>
      <c r="L207" s="28"/>
    </row>
    <row r="208" spans="1:12" ht="14.4" x14ac:dyDescent="0.3">
      <c r="A208" s="23"/>
      <c r="B208" s="24"/>
      <c r="C208" s="25"/>
      <c r="D208" s="30" t="s">
        <v>34</v>
      </c>
      <c r="E208" s="27"/>
      <c r="F208" s="28"/>
      <c r="G208" s="28"/>
      <c r="H208" s="28"/>
      <c r="I208" s="28"/>
      <c r="J208" s="28"/>
      <c r="K208" s="29"/>
      <c r="L208" s="28"/>
    </row>
    <row r="209" spans="1:12" ht="14.4" x14ac:dyDescent="0.3">
      <c r="A209" s="23"/>
      <c r="B209" s="24"/>
      <c r="C209" s="25"/>
      <c r="D209" s="30" t="s">
        <v>35</v>
      </c>
      <c r="E209" s="27" t="s">
        <v>44</v>
      </c>
      <c r="F209" s="28">
        <v>35</v>
      </c>
      <c r="G209" s="28">
        <v>2</v>
      </c>
      <c r="H209" s="28">
        <v>4</v>
      </c>
      <c r="I209" s="28">
        <v>15</v>
      </c>
      <c r="J209" s="28">
        <v>115</v>
      </c>
      <c r="K209" s="29">
        <v>1</v>
      </c>
      <c r="L209" s="28"/>
    </row>
    <row r="210" spans="1:12" ht="14.4" x14ac:dyDescent="0.3">
      <c r="A210" s="23"/>
      <c r="B210" s="24"/>
      <c r="C210" s="25"/>
      <c r="D210" s="30" t="s">
        <v>36</v>
      </c>
      <c r="E210" s="27"/>
      <c r="F210" s="28"/>
      <c r="G210" s="28"/>
      <c r="H210" s="28"/>
      <c r="I210" s="28"/>
      <c r="J210" s="28"/>
      <c r="K210" s="29"/>
      <c r="L210" s="28"/>
    </row>
    <row r="211" spans="1:12" ht="14.4" x14ac:dyDescent="0.3">
      <c r="A211" s="23"/>
      <c r="B211" s="24"/>
      <c r="C211" s="25"/>
      <c r="D211" s="26"/>
      <c r="E211" s="27"/>
      <c r="F211" s="28"/>
      <c r="G211" s="28"/>
      <c r="H211" s="28"/>
      <c r="I211" s="28"/>
      <c r="J211" s="28"/>
      <c r="K211" s="29"/>
      <c r="L211" s="28"/>
    </row>
    <row r="212" spans="1:12" ht="14.4" x14ac:dyDescent="0.3">
      <c r="A212" s="23"/>
      <c r="B212" s="24"/>
      <c r="C212" s="25"/>
      <c r="D212" s="26"/>
      <c r="E212" s="27"/>
      <c r="F212" s="28"/>
      <c r="G212" s="28"/>
      <c r="H212" s="28"/>
      <c r="I212" s="28"/>
      <c r="J212" s="28"/>
      <c r="K212" s="29"/>
      <c r="L212" s="28"/>
    </row>
    <row r="213" spans="1:12" ht="14.4" x14ac:dyDescent="0.3">
      <c r="A213" s="31"/>
      <c r="B213" s="32"/>
      <c r="C213" s="33"/>
      <c r="D213" s="34" t="s">
        <v>28</v>
      </c>
      <c r="E213" s="35"/>
      <c r="F213" s="36">
        <f>SUM(F204:F212)</f>
        <v>185</v>
      </c>
      <c r="G213" s="36">
        <f>SUM(G204:G212)</f>
        <v>18</v>
      </c>
      <c r="H213" s="36">
        <f>SUM(H204:H212)</f>
        <v>17</v>
      </c>
      <c r="I213" s="36">
        <f>SUM(I204:I212)</f>
        <v>27</v>
      </c>
      <c r="J213" s="36">
        <f>SUM(J204:J212)</f>
        <v>327</v>
      </c>
      <c r="K213" s="37"/>
      <c r="L213" s="36">
        <v>71</v>
      </c>
    </row>
    <row r="214" spans="1:12" ht="13.8" thickBot="1" x14ac:dyDescent="0.3">
      <c r="A214" s="41">
        <f>A196</f>
        <v>2</v>
      </c>
      <c r="B214" s="42">
        <f>B196</f>
        <v>5</v>
      </c>
      <c r="C214" s="54" t="s">
        <v>37</v>
      </c>
      <c r="D214" s="55"/>
      <c r="E214" s="43"/>
      <c r="F214" s="44">
        <f>F203+F213</f>
        <v>425</v>
      </c>
      <c r="G214" s="44">
        <f>G203+G213</f>
        <v>19</v>
      </c>
      <c r="H214" s="44">
        <f>H203+H213</f>
        <v>42</v>
      </c>
      <c r="I214" s="44">
        <f>I203+I213</f>
        <v>49</v>
      </c>
      <c r="J214" s="44">
        <f>J203+J213</f>
        <v>557</v>
      </c>
      <c r="K214" s="44"/>
      <c r="L214" s="44">
        <f>L203+L213</f>
        <v>71</v>
      </c>
    </row>
    <row r="215" spans="1:12" ht="14.4" x14ac:dyDescent="0.3">
      <c r="A215" s="16">
        <v>2</v>
      </c>
      <c r="B215" s="17">
        <v>6</v>
      </c>
      <c r="C215" s="18" t="s">
        <v>23</v>
      </c>
      <c r="D215" s="19" t="s">
        <v>24</v>
      </c>
      <c r="E215" s="20"/>
      <c r="F215" s="21"/>
      <c r="G215" s="21"/>
      <c r="H215" s="21"/>
      <c r="I215" s="21"/>
      <c r="J215" s="21"/>
      <c r="K215" s="22"/>
      <c r="L215" s="21"/>
    </row>
    <row r="216" spans="1:12" ht="14.4" x14ac:dyDescent="0.3">
      <c r="A216" s="23"/>
      <c r="B216" s="24"/>
      <c r="C216" s="25"/>
      <c r="D216" s="26"/>
      <c r="E216" s="27"/>
      <c r="F216" s="28"/>
      <c r="G216" s="28"/>
      <c r="H216" s="28"/>
      <c r="I216" s="28"/>
      <c r="J216" s="28"/>
      <c r="K216" s="29"/>
      <c r="L216" s="28"/>
    </row>
    <row r="217" spans="1:12" ht="14.4" x14ac:dyDescent="0.3">
      <c r="A217" s="23"/>
      <c r="B217" s="24"/>
      <c r="C217" s="25"/>
      <c r="D217" s="30" t="s">
        <v>25</v>
      </c>
      <c r="E217" s="27"/>
      <c r="F217" s="28"/>
      <c r="G217" s="28"/>
      <c r="H217" s="28"/>
      <c r="I217" s="28"/>
      <c r="J217" s="28"/>
      <c r="K217" s="29"/>
      <c r="L217" s="28"/>
    </row>
    <row r="218" spans="1:12" ht="14.4" x14ac:dyDescent="0.3">
      <c r="A218" s="23"/>
      <c r="B218" s="24"/>
      <c r="C218" s="25"/>
      <c r="D218" s="30" t="s">
        <v>26</v>
      </c>
      <c r="E218" s="27"/>
      <c r="F218" s="28"/>
      <c r="G218" s="28"/>
      <c r="H218" s="28"/>
      <c r="I218" s="28"/>
      <c r="J218" s="28"/>
      <c r="K218" s="29"/>
      <c r="L218" s="28"/>
    </row>
    <row r="219" spans="1:12" ht="14.4" x14ac:dyDescent="0.3">
      <c r="A219" s="23"/>
      <c r="B219" s="24"/>
      <c r="C219" s="25"/>
      <c r="D219" s="30" t="s">
        <v>27</v>
      </c>
      <c r="E219" s="27"/>
      <c r="F219" s="28"/>
      <c r="G219" s="28"/>
      <c r="H219" s="28"/>
      <c r="I219" s="28"/>
      <c r="J219" s="28"/>
      <c r="K219" s="29"/>
      <c r="L219" s="28"/>
    </row>
    <row r="220" spans="1:12" ht="14.4" x14ac:dyDescent="0.3">
      <c r="A220" s="23"/>
      <c r="B220" s="24"/>
      <c r="C220" s="25"/>
      <c r="D220" s="26"/>
      <c r="E220" s="27"/>
      <c r="F220" s="28"/>
      <c r="G220" s="28"/>
      <c r="H220" s="28"/>
      <c r="I220" s="28"/>
      <c r="J220" s="28"/>
      <c r="K220" s="29"/>
      <c r="L220" s="28"/>
    </row>
    <row r="221" spans="1:12" ht="14.4" x14ac:dyDescent="0.3">
      <c r="A221" s="23"/>
      <c r="B221" s="24"/>
      <c r="C221" s="25"/>
      <c r="D221" s="26"/>
      <c r="E221" s="27"/>
      <c r="F221" s="28"/>
      <c r="G221" s="28"/>
      <c r="H221" s="28"/>
      <c r="I221" s="28"/>
      <c r="J221" s="28"/>
      <c r="K221" s="29"/>
      <c r="L221" s="28"/>
    </row>
    <row r="222" spans="1:12" ht="15.75" customHeight="1" x14ac:dyDescent="0.3">
      <c r="A222" s="31"/>
      <c r="B222" s="32"/>
      <c r="C222" s="33"/>
      <c r="D222" s="34" t="s">
        <v>28</v>
      </c>
      <c r="E222" s="35"/>
      <c r="F222" s="36">
        <f>SUM(F215:F221)</f>
        <v>0</v>
      </c>
      <c r="G222" s="36">
        <f>SUM(G215:G221)</f>
        <v>0</v>
      </c>
      <c r="H222" s="36">
        <f>SUM(H215:H221)</f>
        <v>0</v>
      </c>
      <c r="I222" s="36">
        <f>SUM(I215:I221)</f>
        <v>0</v>
      </c>
      <c r="J222" s="36">
        <f>SUM(J215:J221)</f>
        <v>0</v>
      </c>
      <c r="K222" s="37"/>
      <c r="L222" s="36">
        <f>SUM(L215:L221)</f>
        <v>0</v>
      </c>
    </row>
    <row r="223" spans="1:12" ht="14.4" x14ac:dyDescent="0.3">
      <c r="A223" s="38">
        <f>A215</f>
        <v>2</v>
      </c>
      <c r="B223" s="39">
        <f>B215</f>
        <v>6</v>
      </c>
      <c r="C223" s="40" t="s">
        <v>29</v>
      </c>
      <c r="D223" s="30" t="s">
        <v>30</v>
      </c>
      <c r="E223" s="27"/>
      <c r="F223" s="28"/>
      <c r="G223" s="28"/>
      <c r="H223" s="28"/>
      <c r="I223" s="28"/>
      <c r="J223" s="28"/>
      <c r="K223" s="29"/>
      <c r="L223" s="28"/>
    </row>
    <row r="224" spans="1:12" ht="14.4" x14ac:dyDescent="0.3">
      <c r="A224" s="23"/>
      <c r="B224" s="24"/>
      <c r="C224" s="25"/>
      <c r="D224" s="30" t="s">
        <v>31</v>
      </c>
      <c r="E224" s="27" t="s">
        <v>50</v>
      </c>
      <c r="F224" s="28">
        <v>250</v>
      </c>
      <c r="G224" s="28">
        <v>5</v>
      </c>
      <c r="H224" s="28">
        <v>3</v>
      </c>
      <c r="I224" s="28">
        <v>22</v>
      </c>
      <c r="J224" s="28">
        <v>131</v>
      </c>
      <c r="K224" s="29">
        <v>78</v>
      </c>
      <c r="L224" s="28"/>
    </row>
    <row r="225" spans="1:12" ht="14.4" x14ac:dyDescent="0.3">
      <c r="A225" s="23"/>
      <c r="B225" s="24"/>
      <c r="C225" s="25"/>
      <c r="D225" s="30" t="s">
        <v>32</v>
      </c>
      <c r="E225" s="27"/>
      <c r="F225" s="28"/>
      <c r="G225" s="28"/>
      <c r="H225" s="28"/>
      <c r="I225" s="28"/>
      <c r="J225" s="28"/>
      <c r="K225" s="29"/>
      <c r="L225" s="28"/>
    </row>
    <row r="226" spans="1:12" ht="14.4" x14ac:dyDescent="0.3">
      <c r="A226" s="23"/>
      <c r="B226" s="24"/>
      <c r="C226" s="25"/>
      <c r="D226" s="30" t="s">
        <v>33</v>
      </c>
      <c r="E226" s="27"/>
      <c r="F226" s="28"/>
      <c r="G226" s="28"/>
      <c r="H226" s="28"/>
      <c r="I226" s="28"/>
      <c r="J226" s="28"/>
      <c r="K226" s="29"/>
      <c r="L226" s="28"/>
    </row>
    <row r="227" spans="1:12" ht="14.4" x14ac:dyDescent="0.3">
      <c r="A227" s="23"/>
      <c r="B227" s="24"/>
      <c r="C227" s="25"/>
      <c r="D227" s="30" t="s">
        <v>34</v>
      </c>
      <c r="E227" s="27"/>
      <c r="F227" s="28"/>
      <c r="G227" s="28"/>
      <c r="H227" s="28"/>
      <c r="I227" s="28"/>
      <c r="J227" s="28"/>
      <c r="K227" s="29"/>
      <c r="L227" s="28"/>
    </row>
    <row r="228" spans="1:12" ht="14.4" x14ac:dyDescent="0.3">
      <c r="A228" s="23"/>
      <c r="B228" s="24"/>
      <c r="C228" s="25"/>
      <c r="D228" s="30" t="s">
        <v>35</v>
      </c>
      <c r="E228" s="27" t="s">
        <v>46</v>
      </c>
      <c r="F228" s="28">
        <v>50</v>
      </c>
      <c r="G228" s="28">
        <v>4</v>
      </c>
      <c r="H228" s="28">
        <v>1</v>
      </c>
      <c r="I228" s="28">
        <v>24</v>
      </c>
      <c r="J228" s="28">
        <v>133</v>
      </c>
      <c r="K228" s="29"/>
      <c r="L228" s="28"/>
    </row>
    <row r="229" spans="1:12" ht="14.4" x14ac:dyDescent="0.3">
      <c r="A229" s="23"/>
      <c r="B229" s="24"/>
      <c r="C229" s="25"/>
      <c r="D229" s="30" t="s">
        <v>36</v>
      </c>
      <c r="E229" s="27"/>
      <c r="F229" s="28"/>
      <c r="G229" s="28"/>
      <c r="H229" s="28"/>
      <c r="I229" s="28"/>
      <c r="J229" s="28"/>
      <c r="K229" s="29"/>
      <c r="L229" s="28"/>
    </row>
    <row r="230" spans="1:12" ht="14.4" x14ac:dyDescent="0.3">
      <c r="A230" s="23"/>
      <c r="B230" s="24"/>
      <c r="C230" s="25"/>
      <c r="D230" s="26"/>
      <c r="E230" s="27"/>
      <c r="F230" s="28"/>
      <c r="G230" s="28"/>
      <c r="H230" s="28"/>
      <c r="I230" s="28"/>
      <c r="J230" s="28"/>
      <c r="K230" s="29"/>
      <c r="L230" s="28"/>
    </row>
    <row r="231" spans="1:12" ht="14.4" x14ac:dyDescent="0.3">
      <c r="A231" s="23"/>
      <c r="B231" s="24"/>
      <c r="C231" s="25"/>
      <c r="D231" s="26"/>
      <c r="E231" s="27"/>
      <c r="F231" s="28"/>
      <c r="G231" s="28"/>
      <c r="H231" s="28"/>
      <c r="I231" s="28"/>
      <c r="J231" s="28"/>
      <c r="K231" s="29"/>
      <c r="L231" s="28"/>
    </row>
    <row r="232" spans="1:12" ht="14.4" x14ac:dyDescent="0.3">
      <c r="A232" s="31"/>
      <c r="B232" s="32"/>
      <c r="C232" s="33"/>
      <c r="D232" s="34" t="s">
        <v>28</v>
      </c>
      <c r="E232" s="35"/>
      <c r="F232" s="36">
        <v>800</v>
      </c>
      <c r="G232" s="36">
        <v>36</v>
      </c>
      <c r="H232" s="36">
        <v>28</v>
      </c>
      <c r="I232" s="36">
        <v>113</v>
      </c>
      <c r="J232" s="36">
        <v>857</v>
      </c>
      <c r="K232" s="37"/>
      <c r="L232" s="36">
        <v>71</v>
      </c>
    </row>
    <row r="233" spans="1:12" x14ac:dyDescent="0.25">
      <c r="A233" s="41">
        <f>A215</f>
        <v>2</v>
      </c>
      <c r="B233" s="42">
        <f>B215</f>
        <v>6</v>
      </c>
      <c r="C233" s="54" t="s">
        <v>37</v>
      </c>
      <c r="D233" s="55"/>
      <c r="E233" s="43"/>
      <c r="F233" s="44"/>
      <c r="G233" s="44"/>
      <c r="H233" s="44"/>
      <c r="I233" s="44"/>
      <c r="J233" s="44"/>
      <c r="K233" s="44"/>
      <c r="L233" s="44">
        <f>L222+L232</f>
        <v>71</v>
      </c>
    </row>
    <row r="234" spans="1:12" ht="13.8" customHeight="1" x14ac:dyDescent="0.25">
      <c r="A234" s="48"/>
      <c r="B234" s="49"/>
      <c r="C234" s="51" t="s">
        <v>38</v>
      </c>
      <c r="D234" s="52"/>
      <c r="E234" s="53"/>
      <c r="F234" s="50">
        <f>(F24+F43+F62+F81+F100+F119+F138+F157+F176+F195+F214+F233)/(IF(F24=0, 0, 1)+IF(F43=0, 0, 1)+IF(F62=0, 0, 1)+IF(F81=0, 0, 1)+IF(F100=0, 0, 1)+IF(F119=0, 0, 1)+IF(F138=0, 0, 1)+IF(F157=0, 0, 1)+IF(F176=0, 0, 1)+IF(F195=0, 0, 1)+IF(F214=0, 0, 1)+IF(F233=0, 0, 1))</f>
        <v>561.81818181818187</v>
      </c>
      <c r="G234" s="50">
        <f>(G24+G43+G62+G81+G100+G119+G138+G157+G176+G195+G214+G233)/(IF(G24=0, 0, 1)+IF(G43=0, 0, 1)+IF(G62=0, 0, 1)+IF(G81=0, 0, 1)+IF(G100=0, 0, 1)+IF(G119=0, 0, 1)+IF(G138=0, 0, 1)+IF(G157=0, 0, 1)+IF(G176=0, 0, 1)+IF(G195=0, 0, 1)+IF(G214=0, 0, 1)+IF(G233=0, 0, 1))</f>
        <v>26.818181818181817</v>
      </c>
      <c r="H234" s="50">
        <f>(H24+H43+H62+H81+H100+H119+H138+H157+H176+H195+H214+H233)/(IF(H24=0, 0, 1)+IF(H43=0, 0, 1)+IF(H62=0, 0, 1)+IF(H81=0, 0, 1)+IF(H100=0, 0, 1)+IF(H119=0, 0, 1)+IF(H138=0, 0, 1)+IF(H157=0, 0, 1)+IF(H176=0, 0, 1)+IF(H195=0, 0, 1)+IF(H214=0, 0, 1)+IF(H233=0, 0, 1))</f>
        <v>41.363636363636367</v>
      </c>
      <c r="I234" s="50">
        <f>(I24+I43+I62+I81+I100+I119+I138+I157+I176+I195+I214+I233)/(IF(I24=0, 0, 1)+IF(I43=0, 0, 1)+IF(I62=0, 0, 1)+IF(I81=0, 0, 1)+IF(I100=0, 0, 1)+IF(I119=0, 0, 1)+IF(I138=0, 0, 1)+IF(I157=0, 0, 1)+IF(I176=0, 0, 1)+IF(I195=0, 0, 1)+IF(I214=0, 0, 1)+IF(I233=0, 0, 1))</f>
        <v>83.090909090909093</v>
      </c>
      <c r="J234" s="50">
        <f>(J24+J43+J62+J81+J100+J119+J138+J157+J176+J195+J214+J233)/(IF(J24=0, 0, 1)+IF(J43=0, 0, 1)+IF(J62=0, 0, 1)+IF(J81=0, 0, 1)+IF(J100=0, 0, 1)+IF(J119=0, 0, 1)+IF(J138=0, 0, 1)+IF(J157=0, 0, 1)+IF(J176=0, 0, 1)+IF(J195=0, 0, 1)+IF(J214=0, 0, 1)+IF(J233=0, 0, 1))</f>
        <v>721.81818181818187</v>
      </c>
      <c r="K234" s="50"/>
      <c r="L234" s="50">
        <f>(L24+L43+L62+L81+L100+L119+L138+L157+L176+L195+L214+L233)/(IF(L24=0, 0, 1)+IF(L43=0, 0, 1)+IF(L62=0, 0, 1)+IF(L81=0, 0, 1)+IF(L100=0, 0, 1)+IF(L119=0, 0, 1)+IF(L138=0, 0, 1)+IF(L157=0, 0, 1)+IF(L176=0, 0, 1)+IF(L195=0, 0, 1)+IF(L214=0, 0, 1)+IF(L233=0, 0, 1))</f>
        <v>71</v>
      </c>
    </row>
  </sheetData>
  <mergeCells count="16">
    <mergeCell ref="C81:D81"/>
    <mergeCell ref="C100:D100"/>
    <mergeCell ref="C24:D24"/>
    <mergeCell ref="C1:E1"/>
    <mergeCell ref="H1:K1"/>
    <mergeCell ref="H2:K2"/>
    <mergeCell ref="C43:D43"/>
    <mergeCell ref="C62:D62"/>
    <mergeCell ref="C234:E234"/>
    <mergeCell ref="C195:D195"/>
    <mergeCell ref="C119:D119"/>
    <mergeCell ref="C138:D138"/>
    <mergeCell ref="C157:D157"/>
    <mergeCell ref="C176:D176"/>
    <mergeCell ref="C214:D214"/>
    <mergeCell ref="C233:D233"/>
  </mergeCells>
  <pageMargins left="0.70000004768371604" right="0.70000004768371604" top="0.75" bottom="0.75" header="0.30000001192092901" footer="0.30000001192092901"/>
  <pageSetup paperSize="9" scale="80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11111</dc:creator>
  <cp:lastModifiedBy>User</cp:lastModifiedBy>
  <cp:lastPrinted>2024-01-31T06:03:52Z</cp:lastPrinted>
  <dcterms:created xsi:type="dcterms:W3CDTF">2024-01-11T14:11:43Z</dcterms:created>
  <dcterms:modified xsi:type="dcterms:W3CDTF">2024-02-08T07:28:24Z</dcterms:modified>
</cp:coreProperties>
</file>