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56" yWindow="1536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H186" i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G167" i="1"/>
  <c r="G178" i="1" s="1"/>
  <c r="F167" i="1"/>
  <c r="F178" i="1" s="1"/>
  <c r="B159" i="1"/>
  <c r="A159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2" i="1"/>
  <c r="A52" i="1"/>
  <c r="L51" i="1"/>
  <c r="L63" i="1" s="1"/>
  <c r="J51" i="1"/>
  <c r="I51" i="1"/>
  <c r="H51" i="1"/>
  <c r="G51" i="1"/>
  <c r="G63" i="1" s="1"/>
  <c r="F51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I43" i="1" l="1"/>
  <c r="H178" i="1"/>
  <c r="L139" i="1"/>
  <c r="I24" i="1"/>
  <c r="I120" i="1"/>
  <c r="F101" i="1"/>
  <c r="H24" i="1"/>
  <c r="L197" i="1"/>
  <c r="G159" i="1"/>
  <c r="G198" i="1" s="1"/>
  <c r="L159" i="1"/>
  <c r="F159" i="1"/>
  <c r="J159" i="1"/>
  <c r="H139" i="1"/>
  <c r="H197" i="1"/>
  <c r="I197" i="1"/>
  <c r="L120" i="1"/>
  <c r="I101" i="1"/>
  <c r="H101" i="1"/>
  <c r="I63" i="1"/>
  <c r="J63" i="1"/>
  <c r="J198" i="1" s="1"/>
  <c r="I159" i="1"/>
  <c r="H159" i="1"/>
  <c r="I139" i="1"/>
  <c r="H120" i="1"/>
  <c r="H82" i="1"/>
  <c r="I82" i="1"/>
  <c r="H63" i="1"/>
  <c r="H43" i="1"/>
  <c r="F198" i="1" l="1"/>
  <c r="L198" i="1"/>
  <c r="I198" i="1"/>
  <c r="H198" i="1"/>
</calcChain>
</file>

<file path=xl/sharedStrings.xml><?xml version="1.0" encoding="utf-8"?>
<sst xmlns="http://schemas.openxmlformats.org/spreadsheetml/2006/main" count="234" uniqueCount="69">
  <si>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</si>
  <si>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</si>
  <si>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</si>
  <si>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</si>
  <si>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</si>
  <si>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</si>
  <si>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</si>
  <si>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</si>
  <si>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</si>
  <si>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</si>
  <si>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</si>
  <si>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</si>
  <si>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</si>
  <si>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</si>
  <si>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</si>
  <si>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</si>
  <si>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</si>
  <si>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</si>
  <si>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</si>
  <si>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</si>
  <si>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</si>
  <si>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</si>
  <si>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</si>
  <si>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</si>
  <si>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</si>
  <si>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</si>
  <si>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</si>
  <si>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</si>
  <si>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</si>
  <si>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</si>
  <si>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</si>
  <si>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</si>
  <si>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</si>
  <si>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</si>
  <si>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</si>
  <si>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</si>
  <si>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</si>
  <si>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</si>
  <si>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</si>
  <si>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</si>
  <si>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</si>
  <si>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</si>
  <si>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</si>
  <si>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</si>
  <si>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</si>
  <si>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</si>
  <si>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</si>
  <si>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</si>
  <si>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</si>
  <si>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</si>
  <si>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</si>
  <si>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</si>
  <si>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</si>
  <si>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</si>
  <si>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</si>
  <si>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</si>
  <si>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</si>
  <si>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</si>
  <si>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</si>
  <si>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Хлеб пшеничный со сливочным маслом</t>
  </si>
  <si>
    <t>Печенье</t>
  </si>
  <si>
    <t>Салат овощной с зелёным горошком</t>
  </si>
  <si>
    <t>Пряники</t>
  </si>
  <si>
    <t xml:space="preserve">        0.15</t>
  </si>
  <si>
    <t xml:space="preserve">Хлеб пшеничный со сливочным маслом </t>
  </si>
  <si>
    <t xml:space="preserve">Хлеб </t>
  </si>
  <si>
    <t xml:space="preserve">Плов </t>
  </si>
  <si>
    <t>МКОУ "Зильская СОШ"</t>
  </si>
  <si>
    <t>Кафланов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</si>
</sst>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67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68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47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47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SUM(F52:F61)</f>
        <v>0</v>
      </c>
      <c r="G62" s="19">
        <f t="shared" ref="G62" si="22">SUM(G52:G61)</f>
        <v>0</v>
      </c>
      <c r="H62" s="19">
        <f t="shared" ref="H62" si="23">SUM(H52:H61)</f>
        <v>0</v>
      </c>
      <c r="I62" s="19">
        <f t="shared" ref="I62" si="24">SUM(I52:I61)</f>
        <v>0</v>
      </c>
      <c r="J62" s="19">
        <f t="shared" ref="J62:L62" si="25">SUM(J52:J61)</f>
        <v>0</v>
      </c>
      <c r="K62" s="25"/>
      <c r="L62" s="19">
        <f t="shared" si="25"/>
        <v>0</v>
      </c>
    </row>
    <row r="63" spans="1:12" ht="15.75" customHeight="1" x14ac:dyDescent="0.25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F51+F62</f>
        <v>0</v>
      </c>
      <c r="G63" s="32">
        <f t="shared" ref="G63" si="26">G51+G62</f>
        <v>0</v>
      </c>
      <c r="H63" s="32">
        <f t="shared" ref="H63" si="27">H51+H62</f>
        <v>0</v>
      </c>
      <c r="I63" s="32">
        <f t="shared" ref="I63" si="28">I51+I62</f>
        <v>0</v>
      </c>
      <c r="J63" s="32">
        <f t="shared" ref="J63:L63" si="29">J51+J62</f>
        <v>0</v>
      </c>
      <c r="K63" s="32"/>
      <c r="L63" s="32">
        <f t="shared" si="29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 t="s">
        <v>47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 t="s">
        <v>47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40</v>
      </c>
      <c r="F110" s="43">
        <v>60</v>
      </c>
      <c r="G110" s="43">
        <v>1</v>
      </c>
      <c r="H110" s="43">
        <v>5</v>
      </c>
      <c r="I110" s="43">
        <v>5</v>
      </c>
      <c r="J110" s="43">
        <v>52</v>
      </c>
      <c r="K110" s="44">
        <v>35</v>
      </c>
      <c r="L110" s="43">
        <v>4.82</v>
      </c>
    </row>
    <row r="111" spans="1:12" ht="14.4" x14ac:dyDescent="0.3">
      <c r="A111" s="23"/>
      <c r="B111" s="15"/>
      <c r="C111" s="11"/>
      <c r="D111" s="7" t="s">
        <v>27</v>
      </c>
      <c r="E111" s="42" t="s">
        <v>41</v>
      </c>
      <c r="F111" s="43">
        <v>200</v>
      </c>
      <c r="G111" s="43">
        <v>27</v>
      </c>
      <c r="H111" s="43">
        <v>7</v>
      </c>
      <c r="I111" s="43">
        <v>20</v>
      </c>
      <c r="J111" s="43">
        <v>220</v>
      </c>
      <c r="K111" s="44"/>
      <c r="L111" s="43">
        <v>18.38</v>
      </c>
    </row>
    <row r="112" spans="1:12" ht="14.4" x14ac:dyDescent="0.3">
      <c r="A112" s="23"/>
      <c r="B112" s="15"/>
      <c r="C112" s="11"/>
      <c r="D112" s="7" t="s">
        <v>28</v>
      </c>
      <c r="E112" s="42" t="s">
        <v>42</v>
      </c>
      <c r="F112" s="43">
        <v>90</v>
      </c>
      <c r="G112" s="43">
        <v>14</v>
      </c>
      <c r="H112" s="43">
        <v>17</v>
      </c>
      <c r="I112" s="43">
        <v>7</v>
      </c>
      <c r="J112" s="43">
        <v>168</v>
      </c>
      <c r="K112" s="44">
        <v>198</v>
      </c>
      <c r="L112" s="43">
        <v>14.29</v>
      </c>
    </row>
    <row r="113" spans="1:12" ht="14.4" x14ac:dyDescent="0.3">
      <c r="A113" s="23"/>
      <c r="B113" s="15"/>
      <c r="C113" s="11"/>
      <c r="D113" s="7" t="s">
        <v>29</v>
      </c>
      <c r="E113" s="42" t="s">
        <v>43</v>
      </c>
      <c r="F113" s="43">
        <v>150</v>
      </c>
      <c r="G113" s="43">
        <v>5</v>
      </c>
      <c r="H113" s="43">
        <v>9</v>
      </c>
      <c r="I113" s="43">
        <v>30</v>
      </c>
      <c r="J113" s="43">
        <v>213</v>
      </c>
      <c r="K113" s="44">
        <v>137</v>
      </c>
      <c r="L113" s="43">
        <v>13.88</v>
      </c>
    </row>
    <row r="114" spans="1:12" ht="14.4" x14ac:dyDescent="0.3">
      <c r="A114" s="23"/>
      <c r="B114" s="15"/>
      <c r="C114" s="11"/>
      <c r="D114" s="7" t="s">
        <v>30</v>
      </c>
      <c r="E114" s="42" t="s">
        <v>44</v>
      </c>
      <c r="F114" s="43">
        <v>200</v>
      </c>
      <c r="G114" s="43"/>
      <c r="H114" s="43"/>
      <c r="I114" s="43">
        <v>10</v>
      </c>
      <c r="J114" s="43">
        <v>43</v>
      </c>
      <c r="K114" s="44">
        <v>261</v>
      </c>
      <c r="L114" s="43">
        <v>2.25</v>
      </c>
    </row>
    <row r="115" spans="1:12" ht="14.4" x14ac:dyDescent="0.3">
      <c r="A115" s="23"/>
      <c r="B115" s="15"/>
      <c r="C115" s="11"/>
      <c r="D115" s="7" t="s">
        <v>31</v>
      </c>
      <c r="E115" s="42" t="s">
        <v>45</v>
      </c>
      <c r="F115" s="43">
        <v>70</v>
      </c>
      <c r="G115" s="43">
        <v>1</v>
      </c>
      <c r="H115" s="43">
        <v>7</v>
      </c>
      <c r="I115" s="43">
        <v>34</v>
      </c>
      <c r="J115" s="43">
        <v>186</v>
      </c>
      <c r="K115" s="44"/>
      <c r="L115" s="43">
        <v>5.39</v>
      </c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 t="s">
        <v>47</v>
      </c>
      <c r="E117" s="42" t="s">
        <v>46</v>
      </c>
      <c r="F117" s="43">
        <v>30</v>
      </c>
      <c r="G117" s="43">
        <v>1</v>
      </c>
      <c r="H117" s="43">
        <v>3</v>
      </c>
      <c r="I117" s="43">
        <v>15</v>
      </c>
      <c r="J117" s="43">
        <v>90</v>
      </c>
      <c r="K117" s="44">
        <v>63</v>
      </c>
      <c r="L117" s="43">
        <v>13</v>
      </c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800</v>
      </c>
      <c r="G119" s="19">
        <f t="shared" ref="G119:J119" si="56">SUM(G110:G118)</f>
        <v>49</v>
      </c>
      <c r="H119" s="19">
        <f t="shared" si="56"/>
        <v>48</v>
      </c>
      <c r="I119" s="19">
        <f t="shared" si="56"/>
        <v>121</v>
      </c>
      <c r="J119" s="19">
        <f t="shared" si="56"/>
        <v>972</v>
      </c>
      <c r="K119" s="25"/>
      <c r="L119" s="19">
        <f t="shared" ref="L119" si="57">SUM(L110:L118)</f>
        <v>72.009999999999991</v>
      </c>
    </row>
    <row r="120" spans="1:12" ht="14.4" x14ac:dyDescent="0.2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800</v>
      </c>
      <c r="G120" s="32">
        <f t="shared" ref="G120" si="58">G109+G119</f>
        <v>49</v>
      </c>
      <c r="H120" s="32">
        <f t="shared" ref="H120" si="59">H109+H119</f>
        <v>48</v>
      </c>
      <c r="I120" s="32">
        <f t="shared" ref="I120" si="60">I109+I119</f>
        <v>121</v>
      </c>
      <c r="J120" s="32">
        <f t="shared" ref="J120:L120" si="61">J109+J119</f>
        <v>972</v>
      </c>
      <c r="K120" s="32"/>
      <c r="L120" s="32">
        <f t="shared" si="61"/>
        <v>72.009999999999991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48</v>
      </c>
      <c r="F130" s="43">
        <v>200</v>
      </c>
      <c r="G130" s="43">
        <v>6</v>
      </c>
      <c r="H130" s="43">
        <v>1</v>
      </c>
      <c r="I130" s="43">
        <v>25</v>
      </c>
      <c r="J130" s="43">
        <v>108</v>
      </c>
      <c r="K130" s="44">
        <v>118</v>
      </c>
      <c r="L130" s="43">
        <v>4.3</v>
      </c>
    </row>
    <row r="131" spans="1:12" ht="14.4" x14ac:dyDescent="0.3">
      <c r="A131" s="14"/>
      <c r="B131" s="15"/>
      <c r="C131" s="11"/>
      <c r="D131" s="7" t="s">
        <v>28</v>
      </c>
      <c r="E131" s="42" t="s">
        <v>49</v>
      </c>
      <c r="F131" s="43">
        <v>90</v>
      </c>
      <c r="G131" s="43">
        <v>14</v>
      </c>
      <c r="H131" s="43">
        <v>14</v>
      </c>
      <c r="I131" s="43">
        <v>2</v>
      </c>
      <c r="J131" s="43">
        <v>190</v>
      </c>
      <c r="K131" s="44">
        <v>175</v>
      </c>
      <c r="L131" s="43">
        <v>30.31</v>
      </c>
    </row>
    <row r="132" spans="1:12" ht="14.4" x14ac:dyDescent="0.3">
      <c r="A132" s="14"/>
      <c r="B132" s="15"/>
      <c r="C132" s="11"/>
      <c r="D132" s="7" t="s">
        <v>29</v>
      </c>
      <c r="E132" s="42" t="s">
        <v>50</v>
      </c>
      <c r="F132" s="43">
        <v>150</v>
      </c>
      <c r="G132" s="43">
        <v>9</v>
      </c>
      <c r="H132" s="43">
        <v>6</v>
      </c>
      <c r="I132" s="43">
        <v>39</v>
      </c>
      <c r="J132" s="43">
        <v>243</v>
      </c>
      <c r="K132" s="44">
        <v>114</v>
      </c>
      <c r="L132" s="43">
        <v>10.45</v>
      </c>
    </row>
    <row r="133" spans="1:12" ht="14.4" x14ac:dyDescent="0.3">
      <c r="A133" s="14"/>
      <c r="B133" s="15"/>
      <c r="C133" s="11"/>
      <c r="D133" s="7" t="s">
        <v>30</v>
      </c>
      <c r="E133" s="42" t="s">
        <v>51</v>
      </c>
      <c r="F133" s="43">
        <v>150</v>
      </c>
      <c r="G133" s="43">
        <v>1</v>
      </c>
      <c r="H133" s="43">
        <v>0</v>
      </c>
      <c r="I133" s="43">
        <v>15</v>
      </c>
      <c r="J133" s="43">
        <v>78</v>
      </c>
      <c r="K133" s="44">
        <v>271</v>
      </c>
      <c r="L133" s="43">
        <v>14.7</v>
      </c>
    </row>
    <row r="134" spans="1:12" ht="14.4" x14ac:dyDescent="0.3">
      <c r="A134" s="14"/>
      <c r="B134" s="15"/>
      <c r="C134" s="11"/>
      <c r="D134" s="7" t="s">
        <v>31</v>
      </c>
      <c r="E134" s="42" t="s">
        <v>45</v>
      </c>
      <c r="F134" s="43">
        <v>70</v>
      </c>
      <c r="G134" s="43">
        <v>1</v>
      </c>
      <c r="H134" s="43">
        <v>7</v>
      </c>
      <c r="I134" s="43">
        <v>34</v>
      </c>
      <c r="J134" s="43">
        <v>186</v>
      </c>
      <c r="K134" s="44"/>
      <c r="L134" s="43">
        <v>5.39</v>
      </c>
    </row>
    <row r="135" spans="1:12" ht="14.4" x14ac:dyDescent="0.3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 t="s">
        <v>24</v>
      </c>
      <c r="E136" s="42" t="s">
        <v>52</v>
      </c>
      <c r="F136" s="43">
        <v>70</v>
      </c>
      <c r="G136" s="43">
        <v>0</v>
      </c>
      <c r="H136" s="43">
        <v>0</v>
      </c>
      <c r="I136" s="43">
        <v>8</v>
      </c>
      <c r="J136" s="43">
        <v>38</v>
      </c>
      <c r="K136" s="44">
        <v>231</v>
      </c>
      <c r="L136" s="43">
        <v>6.86</v>
      </c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730</v>
      </c>
      <c r="G138" s="19">
        <f t="shared" ref="G138:J138" si="64">SUM(G129:G137)</f>
        <v>31</v>
      </c>
      <c r="H138" s="19">
        <f t="shared" si="64"/>
        <v>28</v>
      </c>
      <c r="I138" s="19">
        <f t="shared" si="64"/>
        <v>123</v>
      </c>
      <c r="J138" s="19">
        <f t="shared" si="64"/>
        <v>843</v>
      </c>
      <c r="K138" s="25"/>
      <c r="L138" s="19">
        <f t="shared" ref="L138" si="65">SUM(L129:L137)</f>
        <v>72.010000000000005</v>
      </c>
    </row>
    <row r="139" spans="1:12" ht="14.4" x14ac:dyDescent="0.2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730</v>
      </c>
      <c r="G139" s="32">
        <f t="shared" ref="G139" si="66">G128+G138</f>
        <v>31</v>
      </c>
      <c r="H139" s="32">
        <f t="shared" ref="H139" si="67">H128+H138</f>
        <v>28</v>
      </c>
      <c r="I139" s="32">
        <f t="shared" ref="I139" si="68">I128+I138</f>
        <v>123</v>
      </c>
      <c r="J139" s="32">
        <f t="shared" ref="J139:L139" si="69">J128+J138</f>
        <v>843</v>
      </c>
      <c r="K139" s="32"/>
      <c r="L139" s="32">
        <f t="shared" si="69"/>
        <v>72.010000000000005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53</v>
      </c>
      <c r="F148" s="43">
        <v>60</v>
      </c>
      <c r="G148" s="43">
        <v>1</v>
      </c>
      <c r="H148" s="43">
        <v>7</v>
      </c>
      <c r="I148" s="43">
        <v>5</v>
      </c>
      <c r="J148" s="43">
        <v>76</v>
      </c>
      <c r="K148" s="44">
        <v>42</v>
      </c>
      <c r="L148" s="43">
        <v>6.15</v>
      </c>
    </row>
    <row r="149" spans="1:12" ht="14.4" x14ac:dyDescent="0.3">
      <c r="A149" s="23"/>
      <c r="B149" s="15"/>
      <c r="C149" s="11"/>
      <c r="D149" s="7" t="s">
        <v>27</v>
      </c>
      <c r="E149" s="42" t="s">
        <v>54</v>
      </c>
      <c r="F149" s="43">
        <v>200</v>
      </c>
      <c r="G149" s="43">
        <v>5</v>
      </c>
      <c r="H149" s="43">
        <v>4</v>
      </c>
      <c r="I149" s="43">
        <v>17</v>
      </c>
      <c r="J149" s="43">
        <v>126</v>
      </c>
      <c r="K149" s="44">
        <v>133</v>
      </c>
      <c r="L149" s="43">
        <v>16.91</v>
      </c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/>
      <c r="H152" s="43"/>
      <c r="I152" s="43">
        <v>10</v>
      </c>
      <c r="J152" s="43">
        <v>43</v>
      </c>
      <c r="K152" s="44">
        <v>261</v>
      </c>
      <c r="L152" s="43">
        <v>2.25</v>
      </c>
    </row>
    <row r="153" spans="1:12" ht="14.4" x14ac:dyDescent="0.3">
      <c r="A153" s="23"/>
      <c r="B153" s="15"/>
      <c r="C153" s="11"/>
      <c r="D153" s="7" t="s">
        <v>31</v>
      </c>
      <c r="E153" s="42" t="s">
        <v>64</v>
      </c>
      <c r="F153" s="43">
        <v>100</v>
      </c>
      <c r="G153" s="43">
        <v>6</v>
      </c>
      <c r="H153" s="43">
        <v>8</v>
      </c>
      <c r="I153" s="43">
        <v>58</v>
      </c>
      <c r="J153" s="43">
        <v>322</v>
      </c>
      <c r="K153" s="44">
        <v>2</v>
      </c>
      <c r="L153" s="43">
        <v>23.19</v>
      </c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 t="s">
        <v>47</v>
      </c>
      <c r="E155" s="42" t="s">
        <v>55</v>
      </c>
      <c r="F155" s="43">
        <v>30</v>
      </c>
      <c r="G155" s="43">
        <v>1</v>
      </c>
      <c r="H155" s="43">
        <v>3</v>
      </c>
      <c r="I155" s="43">
        <v>13</v>
      </c>
      <c r="J155" s="43">
        <v>81</v>
      </c>
      <c r="K155" s="44">
        <v>63</v>
      </c>
      <c r="L155" s="43">
        <v>13</v>
      </c>
    </row>
    <row r="156" spans="1:12" ht="14.4" x14ac:dyDescent="0.3">
      <c r="A156" s="23"/>
      <c r="B156" s="15"/>
      <c r="C156" s="11"/>
      <c r="D156" s="6" t="s">
        <v>24</v>
      </c>
      <c r="E156" s="42" t="s">
        <v>52</v>
      </c>
      <c r="F156" s="43">
        <v>60</v>
      </c>
      <c r="G156" s="43">
        <v>0</v>
      </c>
      <c r="H156" s="43">
        <v>0</v>
      </c>
      <c r="I156" s="43">
        <v>8</v>
      </c>
      <c r="J156" s="43">
        <v>38</v>
      </c>
      <c r="K156" s="44">
        <v>231</v>
      </c>
      <c r="L156" s="43">
        <v>6.86</v>
      </c>
    </row>
    <row r="157" spans="1:12" ht="14.4" x14ac:dyDescent="0.3">
      <c r="A157" s="23"/>
      <c r="B157" s="15"/>
      <c r="C157" s="11"/>
      <c r="D157" s="6"/>
      <c r="E157" s="42" t="s">
        <v>56</v>
      </c>
      <c r="F157" s="43">
        <v>40</v>
      </c>
      <c r="G157" s="43">
        <v>5</v>
      </c>
      <c r="H157" s="43">
        <v>5</v>
      </c>
      <c r="I157" s="43"/>
      <c r="J157" s="43">
        <v>63</v>
      </c>
      <c r="K157" s="44">
        <v>143</v>
      </c>
      <c r="L157" s="43">
        <v>10.5</v>
      </c>
    </row>
    <row r="158" spans="1:12" ht="14.4" x14ac:dyDescent="0.3">
      <c r="A158" s="24"/>
      <c r="B158" s="17"/>
      <c r="C158" s="8"/>
      <c r="D158" s="18" t="s">
        <v>33</v>
      </c>
      <c r="E158" s="9"/>
      <c r="F158" s="19"/>
      <c r="G158" s="19"/>
      <c r="H158" s="19"/>
      <c r="I158" s="19"/>
      <c r="J158" s="19"/>
      <c r="K158" s="25"/>
      <c r="L158" s="19"/>
    </row>
    <row r="159" spans="1:12" ht="14.4" x14ac:dyDescent="0.25">
      <c r="A159" s="29">
        <f>A140</f>
        <v>2</v>
      </c>
      <c r="B159" s="30">
        <f>B140</f>
        <v>3</v>
      </c>
      <c r="C159" s="53" t="s">
        <v>4</v>
      </c>
      <c r="D159" s="54"/>
      <c r="E159" s="31"/>
      <c r="F159" s="32">
        <f>F147+F158</f>
        <v>0</v>
      </c>
      <c r="G159" s="32">
        <f t="shared" ref="G159" si="72">G147+G158</f>
        <v>0</v>
      </c>
      <c r="H159" s="32">
        <f t="shared" ref="H159" si="73">H147+H158</f>
        <v>0</v>
      </c>
      <c r="I159" s="32">
        <f t="shared" ref="I159" si="74">I147+I158</f>
        <v>0</v>
      </c>
      <c r="J159" s="32">
        <f t="shared" ref="J159:L159" si="75">J147+J158</f>
        <v>0</v>
      </c>
      <c r="K159" s="32"/>
      <c r="L159" s="32">
        <f t="shared" si="75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6">SUM(G160:G166)</f>
        <v>0</v>
      </c>
      <c r="H167" s="19">
        <f t="shared" si="76"/>
        <v>0</v>
      </c>
      <c r="I167" s="19">
        <f t="shared" si="76"/>
        <v>0</v>
      </c>
      <c r="J167" s="19">
        <f t="shared" si="76"/>
        <v>0</v>
      </c>
      <c r="K167" s="25"/>
      <c r="L167" s="19">
        <f t="shared" ref="L167" si="77">SUM(L160:L166)</f>
        <v>0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 t="s">
        <v>57</v>
      </c>
      <c r="F170" s="43">
        <v>90</v>
      </c>
      <c r="G170" s="43">
        <v>14</v>
      </c>
      <c r="H170" s="43">
        <v>14</v>
      </c>
      <c r="I170" s="43">
        <v>2</v>
      </c>
      <c r="J170" s="43">
        <v>190</v>
      </c>
      <c r="K170" s="44">
        <v>175</v>
      </c>
      <c r="L170" s="43">
        <v>31.04</v>
      </c>
    </row>
    <row r="171" spans="1:12" ht="14.4" x14ac:dyDescent="0.3">
      <c r="A171" s="23"/>
      <c r="B171" s="15"/>
      <c r="C171" s="11"/>
      <c r="D171" s="7" t="s">
        <v>29</v>
      </c>
      <c r="E171" s="42" t="s">
        <v>58</v>
      </c>
      <c r="F171" s="43">
        <v>150</v>
      </c>
      <c r="G171" s="43">
        <v>3</v>
      </c>
      <c r="H171" s="43">
        <v>4</v>
      </c>
      <c r="I171" s="43">
        <v>22</v>
      </c>
      <c r="J171" s="43">
        <v>173</v>
      </c>
      <c r="K171" s="44">
        <v>91</v>
      </c>
      <c r="L171" s="43">
        <v>6.77</v>
      </c>
    </row>
    <row r="172" spans="1:12" ht="14.4" x14ac:dyDescent="0.3">
      <c r="A172" s="23"/>
      <c r="B172" s="15"/>
      <c r="C172" s="11"/>
      <c r="D172" s="7" t="s">
        <v>30</v>
      </c>
      <c r="E172" s="42" t="s">
        <v>44</v>
      </c>
      <c r="F172" s="43">
        <v>200</v>
      </c>
      <c r="G172" s="43"/>
      <c r="H172" s="43"/>
      <c r="I172" s="43">
        <v>10</v>
      </c>
      <c r="J172" s="43">
        <v>43</v>
      </c>
      <c r="K172" s="44">
        <v>261</v>
      </c>
      <c r="L172" s="43">
        <v>2.25</v>
      </c>
    </row>
    <row r="173" spans="1:12" ht="14.4" x14ac:dyDescent="0.3">
      <c r="A173" s="23"/>
      <c r="B173" s="15"/>
      <c r="C173" s="11"/>
      <c r="D173" s="7" t="s">
        <v>31</v>
      </c>
      <c r="E173" s="42" t="s">
        <v>59</v>
      </c>
      <c r="F173" s="43">
        <v>80</v>
      </c>
      <c r="G173" s="43">
        <v>4</v>
      </c>
      <c r="H173" s="43">
        <v>8</v>
      </c>
      <c r="I173" s="43">
        <v>30</v>
      </c>
      <c r="J173" s="43">
        <v>230</v>
      </c>
      <c r="K173" s="44">
        <v>1</v>
      </c>
      <c r="L173" s="43">
        <v>13.73</v>
      </c>
    </row>
    <row r="174" spans="1:12" ht="14.4" x14ac:dyDescent="0.3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 t="s">
        <v>47</v>
      </c>
      <c r="E175" s="42" t="s">
        <v>60</v>
      </c>
      <c r="F175" s="43">
        <v>33</v>
      </c>
      <c r="G175" s="43">
        <v>1</v>
      </c>
      <c r="H175" s="43">
        <v>9</v>
      </c>
      <c r="I175" s="43">
        <v>19</v>
      </c>
      <c r="J175" s="43">
        <v>167</v>
      </c>
      <c r="K175" s="44">
        <v>65</v>
      </c>
      <c r="L175" s="43">
        <v>7.7</v>
      </c>
    </row>
    <row r="176" spans="1:12" ht="14.4" x14ac:dyDescent="0.3">
      <c r="A176" s="23"/>
      <c r="B176" s="15"/>
      <c r="C176" s="11"/>
      <c r="D176" s="6"/>
      <c r="E176" s="42" t="s">
        <v>56</v>
      </c>
      <c r="F176" s="43">
        <v>40</v>
      </c>
      <c r="G176" s="43">
        <v>5</v>
      </c>
      <c r="H176" s="43">
        <v>5</v>
      </c>
      <c r="I176" s="43"/>
      <c r="J176" s="43">
        <v>63</v>
      </c>
      <c r="K176" s="44">
        <v>143</v>
      </c>
      <c r="L176" s="43">
        <v>10.5</v>
      </c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593</v>
      </c>
      <c r="G177" s="19">
        <f t="shared" ref="G177:J177" si="78">SUM(G168:G176)</f>
        <v>27</v>
      </c>
      <c r="H177" s="19">
        <f t="shared" si="78"/>
        <v>40</v>
      </c>
      <c r="I177" s="19">
        <f t="shared" si="78"/>
        <v>83</v>
      </c>
      <c r="J177" s="19">
        <f t="shared" si="78"/>
        <v>866</v>
      </c>
      <c r="K177" s="25"/>
      <c r="L177" s="19">
        <f t="shared" ref="L177" si="79">SUM(L168:L176)</f>
        <v>71.990000000000009</v>
      </c>
    </row>
    <row r="178" spans="1:12" ht="14.4" x14ac:dyDescent="0.2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593</v>
      </c>
      <c r="G178" s="32">
        <f t="shared" ref="G178" si="80">G167+G177</f>
        <v>27</v>
      </c>
      <c r="H178" s="32">
        <f t="shared" ref="H178" si="81">H167+H177</f>
        <v>40</v>
      </c>
      <c r="I178" s="32">
        <f t="shared" ref="I178" si="82">I167+I177</f>
        <v>83</v>
      </c>
      <c r="J178" s="32">
        <f t="shared" ref="J178:L178" si="83">J167+J177</f>
        <v>866</v>
      </c>
      <c r="K178" s="32"/>
      <c r="L178" s="32">
        <f t="shared" si="83"/>
        <v>71.990000000000009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4">SUM(G179:G185)</f>
        <v>0</v>
      </c>
      <c r="H186" s="19">
        <f t="shared" si="84"/>
        <v>0</v>
      </c>
      <c r="I186" s="19">
        <f t="shared" si="84"/>
        <v>0</v>
      </c>
      <c r="J186" s="19">
        <f t="shared" si="84"/>
        <v>0</v>
      </c>
      <c r="K186" s="25"/>
      <c r="L186" s="19">
        <f t="shared" ref="L186" si="85">SUM(L179:L185)</f>
        <v>0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61</v>
      </c>
      <c r="F187" s="43">
        <v>60</v>
      </c>
      <c r="G187" s="43">
        <v>1</v>
      </c>
      <c r="H187" s="43">
        <v>5</v>
      </c>
      <c r="I187" s="43">
        <v>5</v>
      </c>
      <c r="J187" s="43">
        <v>52</v>
      </c>
      <c r="K187" s="44">
        <v>35</v>
      </c>
      <c r="L187" s="43">
        <v>4.83</v>
      </c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 t="s">
        <v>66</v>
      </c>
      <c r="F189" s="43">
        <v>150</v>
      </c>
      <c r="G189" s="43">
        <v>16</v>
      </c>
      <c r="H189" s="43">
        <v>16</v>
      </c>
      <c r="I189" s="43">
        <v>24</v>
      </c>
      <c r="J189" s="43">
        <v>229</v>
      </c>
      <c r="K189" s="44">
        <v>199</v>
      </c>
      <c r="L189" s="43">
        <v>37.22</v>
      </c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51</v>
      </c>
      <c r="F191" s="43">
        <v>120</v>
      </c>
      <c r="G191" s="43">
        <v>1</v>
      </c>
      <c r="H191" s="43"/>
      <c r="I191" s="43">
        <v>12</v>
      </c>
      <c r="J191" s="43">
        <v>62</v>
      </c>
      <c r="K191" s="44">
        <v>271</v>
      </c>
      <c r="L191" s="43">
        <v>11.76</v>
      </c>
    </row>
    <row r="192" spans="1:12" ht="14.4" x14ac:dyDescent="0.3">
      <c r="A192" s="23"/>
      <c r="B192" s="15"/>
      <c r="C192" s="11"/>
      <c r="D192" s="7" t="s">
        <v>31</v>
      </c>
      <c r="E192" s="42" t="s">
        <v>65</v>
      </c>
      <c r="F192" s="43">
        <v>70</v>
      </c>
      <c r="G192" s="43">
        <v>6</v>
      </c>
      <c r="H192" s="43">
        <v>1</v>
      </c>
      <c r="I192" s="43">
        <v>46</v>
      </c>
      <c r="J192" s="43">
        <v>231</v>
      </c>
      <c r="K192" s="44">
        <v>2</v>
      </c>
      <c r="L192" s="43">
        <v>9.4</v>
      </c>
    </row>
    <row r="193" spans="1:12" ht="14.4" x14ac:dyDescent="0.3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 t="s">
        <v>47</v>
      </c>
      <c r="E194" s="42" t="s">
        <v>62</v>
      </c>
      <c r="F194" s="43">
        <v>50</v>
      </c>
      <c r="G194" s="43">
        <v>1</v>
      </c>
      <c r="H194" s="43">
        <v>31</v>
      </c>
      <c r="I194" s="43">
        <v>15</v>
      </c>
      <c r="J194" s="43">
        <v>233</v>
      </c>
      <c r="K194" s="44" t="s">
        <v>63</v>
      </c>
      <c r="L194" s="43">
        <v>8.8000000000000007</v>
      </c>
    </row>
    <row r="195" spans="1:12" ht="14.4" x14ac:dyDescent="0.3">
      <c r="A195" s="23"/>
      <c r="B195" s="15"/>
      <c r="C195" s="11"/>
      <c r="D195" s="6" t="s">
        <v>24</v>
      </c>
      <c r="E195" s="42" t="s">
        <v>52</v>
      </c>
      <c r="F195" s="43">
        <v>60</v>
      </c>
      <c r="G195" s="43">
        <v>0</v>
      </c>
      <c r="H195" s="43">
        <v>0</v>
      </c>
      <c r="I195" s="43">
        <v>8</v>
      </c>
      <c r="J195" s="43">
        <v>38</v>
      </c>
      <c r="K195" s="44">
        <v>231</v>
      </c>
      <c r="L195" s="43">
        <v>6.86</v>
      </c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510</v>
      </c>
      <c r="G196" s="19">
        <f t="shared" ref="G196:J196" si="86">SUM(G187:G195)</f>
        <v>25</v>
      </c>
      <c r="H196" s="19">
        <f t="shared" si="86"/>
        <v>53</v>
      </c>
      <c r="I196" s="19">
        <f t="shared" si="86"/>
        <v>110</v>
      </c>
      <c r="J196" s="19">
        <f t="shared" si="86"/>
        <v>845</v>
      </c>
      <c r="K196" s="25"/>
      <c r="L196" s="19">
        <f t="shared" ref="L196" si="87">SUM(L187:L195)</f>
        <v>78.86999999999999</v>
      </c>
    </row>
    <row r="197" spans="1:12" ht="14.4" x14ac:dyDescent="0.25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510</v>
      </c>
      <c r="G197" s="32">
        <f t="shared" ref="G197" si="88">G186+G196</f>
        <v>25</v>
      </c>
      <c r="H197" s="32">
        <f t="shared" ref="H197" si="89">H186+H196</f>
        <v>53</v>
      </c>
      <c r="I197" s="32">
        <f t="shared" ref="I197" si="90">I186+I196</f>
        <v>110</v>
      </c>
      <c r="J197" s="32">
        <f t="shared" ref="J197:L197" si="91">J186+J196</f>
        <v>845</v>
      </c>
      <c r="K197" s="32"/>
      <c r="L197" s="32">
        <f t="shared" si="91"/>
        <v>78.86999999999999</v>
      </c>
    </row>
    <row r="198" spans="1:12" x14ac:dyDescent="0.25">
      <c r="A198" s="27"/>
      <c r="B198" s="28"/>
      <c r="C198" s="55" t="s">
        <v>5</v>
      </c>
      <c r="D198" s="55"/>
      <c r="E198" s="55"/>
      <c r="F198" s="34">
        <f>(F24+F43+F63+F82+F101+F120+F139+F159+F178+F197)/(IF(F24=0,0,1)+IF(F43=0,0,1)+IF(F63=0,0,1)+IF(F82=0,0,1)+IF(F101=0,0,1)+IF(F120=0,0,1)+IF(F139=0,0,1)+IF(F159=0,0,1)+IF(F178=0,0,1)+IF(F197=0,0,1))</f>
        <v>658.25</v>
      </c>
      <c r="G198" s="34">
        <f t="shared" ref="G198:J198" si="92">(G24+G43+G63+G82+G101+G120+G139+G159+G178+G197)/(IF(G24=0,0,1)+IF(G43=0,0,1)+IF(G63=0,0,1)+IF(G82=0,0,1)+IF(G101=0,0,1)+IF(G120=0,0,1)+IF(G139=0,0,1)+IF(G159=0,0,1)+IF(G178=0,0,1)+IF(G197=0,0,1))</f>
        <v>33</v>
      </c>
      <c r="H198" s="34">
        <f t="shared" si="92"/>
        <v>42.25</v>
      </c>
      <c r="I198" s="34">
        <f t="shared" si="92"/>
        <v>109.25</v>
      </c>
      <c r="J198" s="34">
        <f t="shared" si="92"/>
        <v>881.5</v>
      </c>
      <c r="K198" s="34"/>
      <c r="L198" s="34">
        <f t="shared" ref="L198" si="93">(L24+L43+L63+L82+L101+L120+L139+L159+L178+L197)/(IF(L24=0,0,1)+IF(L43=0,0,1)+IF(L63=0,0,1)+IF(L82=0,0,1)+IF(L101=0,0,1)+IF(L120=0,0,1)+IF(L139=0,0,1)+IF(L159=0,0,1)+IF(L178=0,0,1)+IF(L197=0,0,1))</f>
        <v>73.72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2024-12-02T06:58:41Z</dcterms:modified>
</cp:coreProperties>
</file>